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volvogroup-my.sharepoint.com/personal/fredrik_nicklasson_consultant_volvo_com/Documents/Doors &amp; Closures/4 HR/4.1 Employees/Fredrik Nicklasson/tmp/"/>
    </mc:Choice>
  </mc:AlternateContent>
  <xr:revisionPtr revIDLastSave="0" documentId="8_{194F5166-5EEB-4D43-98E2-A206743D0225}" xr6:coauthVersionLast="47" xr6:coauthVersionMax="47" xr10:uidLastSave="{00000000-0000-0000-0000-000000000000}"/>
  <bookViews>
    <workbookView xWindow="10" yWindow="10" windowWidth="19180" windowHeight="10060" activeTab="1" xr2:uid="{CBD8864E-FBD6-49EC-95FF-A45C9654A324}"/>
  </bookViews>
  <sheets>
    <sheet name="Example F&amp;Q" sheetId="16" r:id="rId1"/>
    <sheet name="Januari" sheetId="1" r:id="rId2"/>
    <sheet name="Februari" sheetId="5" r:id="rId3"/>
    <sheet name="Mars" sheetId="6" r:id="rId4"/>
    <sheet name="April" sheetId="7" r:id="rId5"/>
    <sheet name="Maj" sheetId="8" r:id="rId6"/>
    <sheet name="Juni" sheetId="9" r:id="rId7"/>
    <sheet name="Juli" sheetId="10" r:id="rId8"/>
    <sheet name="Augusti" sheetId="11" r:id="rId9"/>
    <sheet name="September" sheetId="12" r:id="rId10"/>
    <sheet name="Oktober" sheetId="13" r:id="rId11"/>
    <sheet name="November" sheetId="14" r:id="rId12"/>
    <sheet name="December" sheetId="15" r:id="rId13"/>
  </sheets>
  <externalReferences>
    <externalReference r:id="rId14"/>
  </externalReferences>
  <definedNames>
    <definedName name="DagarOchVeckor">{0,1,2,3,4,5,6} + {0;1;2;3;4;5}*7</definedName>
    <definedName name="FEB_2">#REF!</definedName>
    <definedName name="feiertage">[1]Feiertage!$A$2:$A$14</definedName>
    <definedName name="Kalenderår">#REF!</definedName>
    <definedName name="KrankUrlaubZeitausgleich">#REF!</definedName>
    <definedName name="Veckostart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" i="15" l="1"/>
  <c r="E1" i="14"/>
  <c r="E1" i="13"/>
  <c r="E1" i="12"/>
  <c r="E1" i="11"/>
  <c r="E1" i="10"/>
  <c r="E1" i="9"/>
  <c r="E1" i="8"/>
  <c r="E1" i="7"/>
  <c r="E1" i="6"/>
  <c r="E1" i="5"/>
  <c r="B4" i="15"/>
  <c r="B4" i="14"/>
  <c r="B4" i="13"/>
  <c r="B4" i="12"/>
  <c r="B4" i="11"/>
  <c r="B4" i="10"/>
  <c r="B4" i="9"/>
  <c r="B4" i="8"/>
  <c r="B4" i="7"/>
  <c r="B4" i="6"/>
  <c r="B4" i="5"/>
  <c r="C4" i="5"/>
  <c r="A4" i="5"/>
  <c r="C4" i="15"/>
  <c r="A4" i="15"/>
  <c r="B5" i="15"/>
  <c r="B5" i="14"/>
  <c r="C4" i="14"/>
  <c r="A4" i="14"/>
  <c r="B5" i="13"/>
  <c r="C4" i="13"/>
  <c r="A4" i="13"/>
  <c r="B5" i="12"/>
  <c r="C4" i="12"/>
  <c r="A4" i="12"/>
  <c r="B5" i="11"/>
  <c r="C4" i="11"/>
  <c r="A4" i="11"/>
  <c r="C4" i="10"/>
  <c r="A4" i="10"/>
  <c r="B5" i="10"/>
  <c r="B5" i="9"/>
  <c r="C4" i="9"/>
  <c r="A4" i="9"/>
  <c r="B5" i="8"/>
  <c r="C4" i="8"/>
  <c r="A4" i="8"/>
  <c r="B5" i="7"/>
  <c r="C4" i="7"/>
  <c r="A4" i="7"/>
  <c r="B5" i="6"/>
  <c r="C4" i="6"/>
  <c r="A4" i="6"/>
  <c r="B5" i="5"/>
  <c r="A5" i="15"/>
  <c r="B6" i="15"/>
  <c r="C5" i="15"/>
  <c r="C5" i="14"/>
  <c r="A5" i="14"/>
  <c r="B6" i="14"/>
  <c r="B6" i="13"/>
  <c r="C5" i="13"/>
  <c r="A5" i="13"/>
  <c r="B6" i="12"/>
  <c r="C5" i="12"/>
  <c r="A5" i="12"/>
  <c r="C5" i="11"/>
  <c r="A5" i="11"/>
  <c r="B6" i="11"/>
  <c r="A5" i="10"/>
  <c r="C5" i="10"/>
  <c r="B6" i="10"/>
  <c r="B6" i="9"/>
  <c r="C5" i="9"/>
  <c r="A5" i="9"/>
  <c r="A5" i="8"/>
  <c r="B6" i="8"/>
  <c r="C5" i="8"/>
  <c r="C5" i="7"/>
  <c r="A5" i="7"/>
  <c r="B6" i="7"/>
  <c r="B6" i="6"/>
  <c r="C5" i="6"/>
  <c r="A5" i="6"/>
  <c r="B6" i="5"/>
  <c r="A5" i="5"/>
  <c r="C5" i="5"/>
  <c r="B4" i="1"/>
  <c r="B5" i="1"/>
  <c r="A5" i="1"/>
  <c r="B7" i="15"/>
  <c r="C6" i="15"/>
  <c r="A6" i="15"/>
  <c r="C6" i="14"/>
  <c r="A6" i="14"/>
  <c r="B7" i="14"/>
  <c r="A6" i="13"/>
  <c r="C6" i="13"/>
  <c r="B7" i="13"/>
  <c r="C6" i="12"/>
  <c r="B7" i="12"/>
  <c r="A6" i="12"/>
  <c r="B7" i="11"/>
  <c r="A6" i="11"/>
  <c r="C6" i="11"/>
  <c r="B7" i="10"/>
  <c r="A6" i="10"/>
  <c r="C6" i="10"/>
  <c r="C6" i="9"/>
  <c r="B7" i="9"/>
  <c r="A6" i="9"/>
  <c r="B7" i="8"/>
  <c r="C6" i="8"/>
  <c r="A6" i="8"/>
  <c r="B7" i="7"/>
  <c r="A6" i="7"/>
  <c r="C6" i="7"/>
  <c r="B7" i="6"/>
  <c r="C6" i="6"/>
  <c r="A6" i="6"/>
  <c r="C6" i="5"/>
  <c r="A6" i="5"/>
  <c r="B7" i="5"/>
  <c r="B6" i="1"/>
  <c r="A6" i="1"/>
  <c r="C5" i="1"/>
  <c r="C4" i="1"/>
  <c r="A4" i="1"/>
  <c r="B8" i="15"/>
  <c r="A7" i="15"/>
  <c r="C7" i="15"/>
  <c r="C7" i="14"/>
  <c r="B8" i="14"/>
  <c r="A7" i="14"/>
  <c r="B8" i="13"/>
  <c r="C7" i="13"/>
  <c r="A7" i="13"/>
  <c r="A7" i="12"/>
  <c r="C7" i="12"/>
  <c r="B8" i="12"/>
  <c r="C7" i="11"/>
  <c r="A7" i="11"/>
  <c r="B8" i="11"/>
  <c r="C7" i="10"/>
  <c r="B8" i="10"/>
  <c r="A7" i="10"/>
  <c r="B8" i="9"/>
  <c r="A7" i="9"/>
  <c r="C7" i="9"/>
  <c r="C7" i="8"/>
  <c r="A7" i="8"/>
  <c r="B8" i="8"/>
  <c r="C7" i="7"/>
  <c r="A7" i="7"/>
  <c r="B8" i="7"/>
  <c r="C7" i="6"/>
  <c r="A7" i="6"/>
  <c r="B8" i="6"/>
  <c r="B8" i="5"/>
  <c r="C7" i="5"/>
  <c r="A7" i="5"/>
  <c r="B7" i="1"/>
  <c r="A7" i="1"/>
  <c r="C6" i="1"/>
  <c r="B9" i="15"/>
  <c r="C8" i="15"/>
  <c r="A8" i="15"/>
  <c r="A8" i="14"/>
  <c r="C8" i="14"/>
  <c r="B9" i="14"/>
  <c r="B9" i="13"/>
  <c r="C8" i="13"/>
  <c r="A8" i="13"/>
  <c r="B9" i="12"/>
  <c r="C8" i="12"/>
  <c r="A8" i="12"/>
  <c r="A8" i="11"/>
  <c r="C8" i="11"/>
  <c r="B9" i="11"/>
  <c r="A8" i="10"/>
  <c r="C8" i="10"/>
  <c r="B9" i="10"/>
  <c r="C8" i="9"/>
  <c r="A8" i="9"/>
  <c r="B9" i="9"/>
  <c r="A8" i="8"/>
  <c r="B9" i="8"/>
  <c r="C8" i="8"/>
  <c r="B9" i="7"/>
  <c r="C8" i="7"/>
  <c r="A8" i="7"/>
  <c r="A8" i="6"/>
  <c r="C8" i="6"/>
  <c r="B9" i="6"/>
  <c r="B9" i="5"/>
  <c r="A8" i="5"/>
  <c r="C8" i="5"/>
  <c r="B8" i="1"/>
  <c r="A8" i="1"/>
  <c r="C7" i="1"/>
  <c r="B10" i="15"/>
  <c r="C9" i="15"/>
  <c r="A9" i="15"/>
  <c r="B10" i="14"/>
  <c r="C9" i="14"/>
  <c r="A9" i="14"/>
  <c r="C9" i="13"/>
  <c r="A9" i="13"/>
  <c r="B10" i="13"/>
  <c r="A9" i="12"/>
  <c r="B10" i="12"/>
  <c r="C9" i="12"/>
  <c r="B10" i="11"/>
  <c r="C9" i="11"/>
  <c r="A9" i="11"/>
  <c r="B10" i="10"/>
  <c r="C9" i="10"/>
  <c r="A9" i="10"/>
  <c r="A9" i="9"/>
  <c r="B10" i="9"/>
  <c r="C9" i="9"/>
  <c r="B10" i="8"/>
  <c r="C9" i="8"/>
  <c r="A9" i="8"/>
  <c r="C9" i="7"/>
  <c r="B10" i="7"/>
  <c r="A9" i="7"/>
  <c r="B10" i="6"/>
  <c r="C9" i="6"/>
  <c r="A9" i="6"/>
  <c r="C9" i="5"/>
  <c r="A9" i="5"/>
  <c r="B10" i="5"/>
  <c r="B9" i="1"/>
  <c r="A9" i="1"/>
  <c r="C8" i="1"/>
  <c r="B11" i="15"/>
  <c r="A10" i="15"/>
  <c r="C10" i="15"/>
  <c r="B11" i="14"/>
  <c r="C10" i="14"/>
  <c r="A10" i="14"/>
  <c r="B11" i="13"/>
  <c r="C10" i="13"/>
  <c r="A10" i="13"/>
  <c r="B11" i="12"/>
  <c r="C10" i="12"/>
  <c r="A10" i="12"/>
  <c r="C10" i="11"/>
  <c r="A10" i="11"/>
  <c r="B11" i="11"/>
  <c r="A10" i="10"/>
  <c r="B11" i="10"/>
  <c r="C10" i="10"/>
  <c r="C10" i="9"/>
  <c r="A10" i="9"/>
  <c r="B11" i="9"/>
  <c r="C10" i="8"/>
  <c r="B11" i="8"/>
  <c r="A10" i="8"/>
  <c r="B11" i="7"/>
  <c r="C10" i="7"/>
  <c r="A10" i="7"/>
  <c r="B11" i="6"/>
  <c r="C10" i="6"/>
  <c r="A10" i="6"/>
  <c r="C10" i="5"/>
  <c r="A10" i="5"/>
  <c r="B11" i="5"/>
  <c r="B10" i="1"/>
  <c r="A10" i="1"/>
  <c r="C9" i="1"/>
  <c r="B12" i="15"/>
  <c r="C11" i="15"/>
  <c r="A11" i="15"/>
  <c r="A11" i="14"/>
  <c r="B12" i="14"/>
  <c r="C11" i="14"/>
  <c r="C11" i="13"/>
  <c r="A11" i="13"/>
  <c r="B12" i="13"/>
  <c r="C11" i="12"/>
  <c r="A11" i="12"/>
  <c r="B12" i="12"/>
  <c r="C11" i="11"/>
  <c r="B12" i="11"/>
  <c r="A11" i="11"/>
  <c r="B12" i="10"/>
  <c r="A11" i="10"/>
  <c r="C11" i="10"/>
  <c r="C11" i="9"/>
  <c r="A11" i="9"/>
  <c r="B12" i="9"/>
  <c r="B12" i="8"/>
  <c r="C11" i="8"/>
  <c r="A11" i="8"/>
  <c r="A11" i="7"/>
  <c r="C11" i="7"/>
  <c r="B12" i="7"/>
  <c r="B12" i="6"/>
  <c r="C11" i="6"/>
  <c r="A11" i="6"/>
  <c r="B12" i="5"/>
  <c r="C11" i="5"/>
  <c r="A11" i="5"/>
  <c r="B11" i="1"/>
  <c r="A11" i="1"/>
  <c r="C10" i="1"/>
  <c r="C12" i="15"/>
  <c r="B13" i="15"/>
  <c r="A12" i="15"/>
  <c r="B13" i="14"/>
  <c r="C12" i="14"/>
  <c r="A12" i="14"/>
  <c r="C12" i="13"/>
  <c r="B13" i="13"/>
  <c r="A12" i="13"/>
  <c r="A12" i="12"/>
  <c r="C12" i="12"/>
  <c r="B13" i="12"/>
  <c r="B13" i="11"/>
  <c r="C12" i="11"/>
  <c r="A12" i="11"/>
  <c r="B13" i="10"/>
  <c r="C12" i="10"/>
  <c r="A12" i="10"/>
  <c r="A12" i="9"/>
  <c r="B13" i="9"/>
  <c r="C12" i="9"/>
  <c r="B13" i="8"/>
  <c r="C12" i="8"/>
  <c r="A12" i="8"/>
  <c r="A12" i="7"/>
  <c r="C12" i="7"/>
  <c r="B13" i="7"/>
  <c r="B13" i="6"/>
  <c r="C12" i="6"/>
  <c r="A12" i="6"/>
  <c r="B13" i="5"/>
  <c r="C12" i="5"/>
  <c r="A12" i="5"/>
  <c r="B12" i="1"/>
  <c r="A12" i="1"/>
  <c r="C11" i="1"/>
  <c r="A13" i="15"/>
  <c r="B14" i="15"/>
  <c r="C13" i="15"/>
  <c r="A13" i="14"/>
  <c r="C13" i="14"/>
  <c r="B14" i="14"/>
  <c r="C13" i="13"/>
  <c r="B14" i="13"/>
  <c r="A13" i="13"/>
  <c r="B14" i="12"/>
  <c r="A13" i="12"/>
  <c r="C13" i="12"/>
  <c r="A13" i="11"/>
  <c r="B14" i="11"/>
  <c r="C13" i="11"/>
  <c r="A13" i="10"/>
  <c r="C13" i="10"/>
  <c r="B14" i="10"/>
  <c r="C13" i="9"/>
  <c r="A13" i="9"/>
  <c r="B14" i="9"/>
  <c r="A13" i="8"/>
  <c r="C13" i="8"/>
  <c r="B14" i="8"/>
  <c r="A13" i="7"/>
  <c r="C13" i="7"/>
  <c r="B14" i="7"/>
  <c r="A13" i="6"/>
  <c r="C13" i="6"/>
  <c r="B14" i="6"/>
  <c r="C13" i="5"/>
  <c r="A13" i="5"/>
  <c r="B14" i="5"/>
  <c r="B13" i="1"/>
  <c r="A13" i="1"/>
  <c r="C12" i="1"/>
  <c r="B15" i="15"/>
  <c r="C14" i="15"/>
  <c r="A14" i="15"/>
  <c r="B15" i="14"/>
  <c r="A14" i="14"/>
  <c r="C14" i="14"/>
  <c r="A14" i="13"/>
  <c r="B15" i="13"/>
  <c r="C14" i="13"/>
  <c r="C14" i="12"/>
  <c r="B15" i="12"/>
  <c r="A14" i="12"/>
  <c r="B15" i="11"/>
  <c r="C14" i="11"/>
  <c r="A14" i="11"/>
  <c r="B15" i="10"/>
  <c r="C14" i="10"/>
  <c r="A14" i="10"/>
  <c r="B15" i="9"/>
  <c r="C14" i="9"/>
  <c r="A14" i="9"/>
  <c r="C14" i="8"/>
  <c r="B15" i="8"/>
  <c r="A14" i="8"/>
  <c r="C14" i="7"/>
  <c r="A14" i="7"/>
  <c r="B15" i="7"/>
  <c r="B15" i="6"/>
  <c r="C14" i="6"/>
  <c r="A14" i="6"/>
  <c r="B15" i="5"/>
  <c r="C14" i="5"/>
  <c r="A14" i="5"/>
  <c r="B14" i="1"/>
  <c r="A14" i="1"/>
  <c r="C13" i="1"/>
  <c r="C15" i="15"/>
  <c r="A15" i="15"/>
  <c r="B16" i="15"/>
  <c r="B16" i="14"/>
  <c r="C15" i="14"/>
  <c r="A15" i="14"/>
  <c r="B16" i="13"/>
  <c r="A15" i="13"/>
  <c r="C15" i="13"/>
  <c r="B16" i="12"/>
  <c r="C15" i="12"/>
  <c r="A15" i="12"/>
  <c r="B16" i="11"/>
  <c r="C15" i="11"/>
  <c r="A15" i="11"/>
  <c r="B16" i="10"/>
  <c r="C15" i="10"/>
  <c r="A15" i="10"/>
  <c r="B16" i="9"/>
  <c r="C15" i="9"/>
  <c r="A15" i="9"/>
  <c r="C15" i="8"/>
  <c r="A15" i="8"/>
  <c r="B16" i="8"/>
  <c r="B16" i="7"/>
  <c r="A15" i="7"/>
  <c r="C15" i="7"/>
  <c r="B16" i="6"/>
  <c r="C15" i="6"/>
  <c r="A15" i="6"/>
  <c r="C15" i="5"/>
  <c r="A15" i="5"/>
  <c r="B16" i="5"/>
  <c r="B15" i="1"/>
  <c r="A15" i="1"/>
  <c r="C14" i="1"/>
  <c r="A16" i="15"/>
  <c r="B17" i="15"/>
  <c r="C16" i="15"/>
  <c r="C16" i="14"/>
  <c r="A16" i="14"/>
  <c r="B17" i="14"/>
  <c r="B17" i="13"/>
  <c r="C16" i="13"/>
  <c r="A16" i="13"/>
  <c r="B17" i="12"/>
  <c r="C16" i="12"/>
  <c r="A16" i="12"/>
  <c r="B17" i="11"/>
  <c r="A16" i="11"/>
  <c r="C16" i="11"/>
  <c r="C16" i="10"/>
  <c r="B17" i="10"/>
  <c r="A16" i="10"/>
  <c r="C16" i="9"/>
  <c r="B17" i="9"/>
  <c r="A16" i="9"/>
  <c r="A16" i="8"/>
  <c r="B17" i="8"/>
  <c r="C16" i="8"/>
  <c r="C16" i="7"/>
  <c r="A16" i="7"/>
  <c r="B17" i="7"/>
  <c r="B17" i="6"/>
  <c r="C16" i="6"/>
  <c r="A16" i="6"/>
  <c r="B17" i="5"/>
  <c r="C16" i="5"/>
  <c r="A16" i="5"/>
  <c r="B16" i="1"/>
  <c r="A16" i="1"/>
  <c r="C15" i="1"/>
  <c r="B18" i="15"/>
  <c r="C17" i="15"/>
  <c r="A17" i="15"/>
  <c r="B18" i="14"/>
  <c r="C17" i="14"/>
  <c r="A17" i="14"/>
  <c r="A17" i="13"/>
  <c r="B18" i="13"/>
  <c r="C17" i="13"/>
  <c r="A17" i="12"/>
  <c r="C17" i="12"/>
  <c r="B18" i="12"/>
  <c r="B18" i="11"/>
  <c r="C17" i="11"/>
  <c r="A17" i="11"/>
  <c r="B18" i="10"/>
  <c r="C17" i="10"/>
  <c r="A17" i="10"/>
  <c r="A17" i="9"/>
  <c r="B18" i="9"/>
  <c r="C17" i="9"/>
  <c r="B18" i="8"/>
  <c r="C17" i="8"/>
  <c r="A17" i="8"/>
  <c r="B18" i="7"/>
  <c r="C17" i="7"/>
  <c r="A17" i="7"/>
  <c r="B18" i="6"/>
  <c r="C17" i="6"/>
  <c r="A17" i="6"/>
  <c r="B18" i="5"/>
  <c r="C17" i="5"/>
  <c r="A17" i="5"/>
  <c r="B17" i="1"/>
  <c r="A17" i="1"/>
  <c r="C16" i="1"/>
  <c r="B19" i="15"/>
  <c r="A18" i="15"/>
  <c r="C18" i="15"/>
  <c r="C18" i="14"/>
  <c r="B19" i="14"/>
  <c r="A18" i="14"/>
  <c r="B19" i="13"/>
  <c r="C18" i="13"/>
  <c r="A18" i="13"/>
  <c r="A18" i="12"/>
  <c r="B19" i="12"/>
  <c r="C18" i="12"/>
  <c r="C18" i="11"/>
  <c r="A18" i="11"/>
  <c r="B19" i="11"/>
  <c r="C18" i="10"/>
  <c r="A18" i="10"/>
  <c r="B19" i="10"/>
  <c r="A18" i="9"/>
  <c r="B19" i="9"/>
  <c r="C18" i="9"/>
  <c r="C18" i="8"/>
  <c r="A18" i="8"/>
  <c r="B19" i="8"/>
  <c r="A18" i="7"/>
  <c r="B19" i="7"/>
  <c r="C18" i="7"/>
  <c r="C18" i="6"/>
  <c r="A18" i="6"/>
  <c r="B19" i="6"/>
  <c r="A18" i="5"/>
  <c r="C18" i="5"/>
  <c r="B19" i="5"/>
  <c r="B18" i="1"/>
  <c r="A18" i="1"/>
  <c r="C17" i="1"/>
  <c r="B20" i="15"/>
  <c r="A19" i="15"/>
  <c r="C19" i="15"/>
  <c r="B20" i="14"/>
  <c r="A19" i="14"/>
  <c r="C19" i="14"/>
  <c r="C19" i="13"/>
  <c r="B20" i="13"/>
  <c r="A19" i="13"/>
  <c r="B20" i="12"/>
  <c r="C19" i="12"/>
  <c r="A19" i="12"/>
  <c r="C19" i="11"/>
  <c r="B20" i="11"/>
  <c r="A19" i="11"/>
  <c r="A19" i="10"/>
  <c r="B20" i="10"/>
  <c r="C19" i="10"/>
  <c r="C19" i="9"/>
  <c r="B20" i="9"/>
  <c r="A19" i="9"/>
  <c r="C19" i="8"/>
  <c r="B20" i="8"/>
  <c r="A19" i="8"/>
  <c r="C19" i="7"/>
  <c r="B20" i="7"/>
  <c r="A19" i="7"/>
  <c r="B20" i="6"/>
  <c r="C19" i="6"/>
  <c r="A19" i="6"/>
  <c r="A19" i="5"/>
  <c r="B20" i="5"/>
  <c r="C19" i="5"/>
  <c r="B19" i="1"/>
  <c r="A19" i="1"/>
  <c r="C18" i="1"/>
  <c r="C20" i="15"/>
  <c r="A20" i="15"/>
  <c r="B21" i="15"/>
  <c r="B21" i="14"/>
  <c r="C20" i="14"/>
  <c r="A20" i="14"/>
  <c r="C20" i="13"/>
  <c r="A20" i="13"/>
  <c r="B21" i="13"/>
  <c r="B21" i="12"/>
  <c r="C20" i="12"/>
  <c r="A20" i="12"/>
  <c r="B21" i="11"/>
  <c r="C20" i="11"/>
  <c r="A20" i="11"/>
  <c r="B21" i="10"/>
  <c r="C20" i="10"/>
  <c r="A20" i="10"/>
  <c r="B21" i="9"/>
  <c r="C20" i="9"/>
  <c r="A20" i="9"/>
  <c r="B21" i="8"/>
  <c r="A20" i="8"/>
  <c r="C20" i="8"/>
  <c r="A20" i="7"/>
  <c r="B21" i="7"/>
  <c r="C20" i="7"/>
  <c r="B21" i="6"/>
  <c r="C20" i="6"/>
  <c r="A20" i="6"/>
  <c r="B21" i="5"/>
  <c r="A20" i="5"/>
  <c r="C20" i="5"/>
  <c r="B20" i="1"/>
  <c r="A20" i="1"/>
  <c r="C19" i="1"/>
  <c r="A21" i="15"/>
  <c r="C21" i="15"/>
  <c r="B22" i="15"/>
  <c r="C21" i="14"/>
  <c r="A21" i="14"/>
  <c r="B22" i="14"/>
  <c r="B22" i="13"/>
  <c r="C21" i="13"/>
  <c r="A21" i="13"/>
  <c r="C21" i="12"/>
  <c r="B22" i="12"/>
  <c r="A21" i="12"/>
  <c r="A21" i="11"/>
  <c r="C21" i="11"/>
  <c r="B22" i="11"/>
  <c r="A21" i="10"/>
  <c r="B22" i="10"/>
  <c r="C21" i="10"/>
  <c r="B22" i="9"/>
  <c r="C21" i="9"/>
  <c r="A21" i="9"/>
  <c r="B22" i="8"/>
  <c r="A21" i="8"/>
  <c r="C21" i="8"/>
  <c r="C21" i="7"/>
  <c r="B22" i="7"/>
  <c r="A21" i="7"/>
  <c r="B22" i="6"/>
  <c r="C21" i="6"/>
  <c r="A21" i="6"/>
  <c r="C21" i="5"/>
  <c r="B22" i="5"/>
  <c r="A21" i="5"/>
  <c r="B21" i="1"/>
  <c r="A21" i="1"/>
  <c r="C20" i="1"/>
  <c r="B23" i="15"/>
  <c r="C22" i="15"/>
  <c r="A22" i="15"/>
  <c r="A22" i="14"/>
  <c r="B23" i="14"/>
  <c r="C22" i="14"/>
  <c r="A22" i="13"/>
  <c r="C22" i="13"/>
  <c r="B23" i="13"/>
  <c r="C22" i="12"/>
  <c r="A22" i="12"/>
  <c r="B23" i="12"/>
  <c r="B23" i="11"/>
  <c r="C22" i="11"/>
  <c r="A22" i="11"/>
  <c r="B23" i="10"/>
  <c r="C22" i="10"/>
  <c r="A22" i="10"/>
  <c r="A22" i="9"/>
  <c r="C22" i="9"/>
  <c r="B23" i="9"/>
  <c r="B23" i="8"/>
  <c r="C22" i="8"/>
  <c r="A22" i="8"/>
  <c r="A22" i="7"/>
  <c r="C22" i="7"/>
  <c r="B23" i="7"/>
  <c r="B23" i="6"/>
  <c r="C22" i="6"/>
  <c r="A22" i="6"/>
  <c r="B23" i="5"/>
  <c r="A22" i="5"/>
  <c r="C22" i="5"/>
  <c r="B22" i="1"/>
  <c r="A22" i="1"/>
  <c r="C21" i="1"/>
  <c r="B24" i="15"/>
  <c r="A23" i="15"/>
  <c r="C23" i="15"/>
  <c r="B24" i="14"/>
  <c r="C23" i="14"/>
  <c r="A23" i="14"/>
  <c r="C23" i="13"/>
  <c r="B24" i="13"/>
  <c r="A23" i="13"/>
  <c r="C23" i="12"/>
  <c r="A23" i="12"/>
  <c r="B24" i="12"/>
  <c r="C23" i="11"/>
  <c r="A23" i="11"/>
  <c r="B24" i="11"/>
  <c r="C23" i="10"/>
  <c r="A23" i="10"/>
  <c r="B24" i="10"/>
  <c r="A23" i="9"/>
  <c r="C23" i="9"/>
  <c r="B24" i="9"/>
  <c r="C23" i="8"/>
  <c r="A23" i="8"/>
  <c r="B24" i="8"/>
  <c r="C23" i="7"/>
  <c r="B24" i="7"/>
  <c r="A23" i="7"/>
  <c r="C23" i="6"/>
  <c r="A23" i="6"/>
  <c r="B24" i="6"/>
  <c r="C23" i="5"/>
  <c r="B24" i="5"/>
  <c r="A23" i="5"/>
  <c r="B23" i="1"/>
  <c r="A23" i="1"/>
  <c r="C22" i="1"/>
  <c r="C24" i="15"/>
  <c r="A24" i="15"/>
  <c r="B25" i="15"/>
  <c r="A24" i="14"/>
  <c r="C24" i="14"/>
  <c r="B25" i="14"/>
  <c r="C24" i="13"/>
  <c r="A24" i="13"/>
  <c r="B25" i="13"/>
  <c r="B25" i="12"/>
  <c r="C24" i="12"/>
  <c r="A24" i="12"/>
  <c r="A24" i="11"/>
  <c r="B25" i="11"/>
  <c r="C24" i="11"/>
  <c r="A24" i="10"/>
  <c r="C24" i="10"/>
  <c r="B25" i="10"/>
  <c r="A24" i="9"/>
  <c r="B25" i="9"/>
  <c r="C24" i="9"/>
  <c r="A24" i="8"/>
  <c r="B25" i="8"/>
  <c r="C24" i="8"/>
  <c r="B25" i="7"/>
  <c r="A24" i="7"/>
  <c r="C24" i="7"/>
  <c r="A24" i="6"/>
  <c r="C24" i="6"/>
  <c r="B25" i="6"/>
  <c r="A24" i="5"/>
  <c r="B25" i="5"/>
  <c r="C24" i="5"/>
  <c r="B24" i="1"/>
  <c r="A24" i="1"/>
  <c r="C23" i="1"/>
  <c r="B26" i="15"/>
  <c r="C25" i="15"/>
  <c r="A25" i="15"/>
  <c r="B26" i="14"/>
  <c r="C25" i="14"/>
  <c r="A25" i="14"/>
  <c r="C25" i="13"/>
  <c r="A25" i="13"/>
  <c r="B26" i="13"/>
  <c r="A25" i="12"/>
  <c r="B26" i="12"/>
  <c r="C25" i="12"/>
  <c r="B26" i="11"/>
  <c r="C25" i="11"/>
  <c r="A25" i="11"/>
  <c r="B26" i="10"/>
  <c r="C25" i="10"/>
  <c r="A25" i="10"/>
  <c r="B26" i="9"/>
  <c r="A25" i="9"/>
  <c r="C25" i="9"/>
  <c r="B26" i="8"/>
  <c r="A25" i="8"/>
  <c r="C25" i="8"/>
  <c r="A25" i="7"/>
  <c r="C25" i="7"/>
  <c r="B26" i="7"/>
  <c r="A25" i="6"/>
  <c r="B26" i="6"/>
  <c r="C25" i="6"/>
  <c r="A25" i="5"/>
  <c r="B26" i="5"/>
  <c r="C25" i="5"/>
  <c r="B25" i="1"/>
  <c r="A25" i="1"/>
  <c r="C24" i="1"/>
  <c r="A26" i="15"/>
  <c r="B27" i="15"/>
  <c r="C26" i="15"/>
  <c r="B27" i="14"/>
  <c r="C26" i="14"/>
  <c r="A26" i="14"/>
  <c r="B27" i="13"/>
  <c r="A26" i="13"/>
  <c r="C26" i="13"/>
  <c r="B27" i="12"/>
  <c r="C26" i="12"/>
  <c r="A26" i="12"/>
  <c r="C26" i="11"/>
  <c r="A26" i="11"/>
  <c r="B27" i="11"/>
  <c r="A26" i="10"/>
  <c r="B27" i="10"/>
  <c r="C26" i="10"/>
  <c r="C26" i="9"/>
  <c r="A26" i="9"/>
  <c r="B27" i="9"/>
  <c r="B27" i="8"/>
  <c r="C26" i="8"/>
  <c r="A26" i="8"/>
  <c r="B27" i="7"/>
  <c r="C26" i="7"/>
  <c r="A26" i="7"/>
  <c r="B27" i="6"/>
  <c r="C26" i="6"/>
  <c r="A26" i="6"/>
  <c r="B27" i="5"/>
  <c r="C26" i="5"/>
  <c r="A26" i="5"/>
  <c r="B26" i="1"/>
  <c r="A26" i="1"/>
  <c r="C25" i="1"/>
  <c r="A27" i="15"/>
  <c r="B28" i="15"/>
  <c r="C27" i="15"/>
  <c r="A27" i="14"/>
  <c r="B28" i="14"/>
  <c r="C27" i="14"/>
  <c r="C27" i="13"/>
  <c r="B28" i="13"/>
  <c r="A27" i="13"/>
  <c r="C27" i="12"/>
  <c r="A27" i="12"/>
  <c r="B28" i="12"/>
  <c r="B28" i="11"/>
  <c r="C27" i="11"/>
  <c r="A27" i="11"/>
  <c r="B28" i="10"/>
  <c r="C27" i="10"/>
  <c r="A27" i="10"/>
  <c r="C27" i="9"/>
  <c r="A27" i="9"/>
  <c r="B28" i="9"/>
  <c r="B28" i="8"/>
  <c r="C27" i="8"/>
  <c r="A27" i="8"/>
  <c r="A27" i="7"/>
  <c r="B28" i="7"/>
  <c r="C27" i="7"/>
  <c r="B28" i="6"/>
  <c r="A27" i="6"/>
  <c r="C27" i="6"/>
  <c r="A27" i="5"/>
  <c r="B28" i="5"/>
  <c r="C27" i="5"/>
  <c r="B27" i="1"/>
  <c r="A27" i="1"/>
  <c r="C26" i="1"/>
  <c r="C28" i="15"/>
  <c r="A28" i="15"/>
  <c r="B29" i="15"/>
  <c r="B29" i="14"/>
  <c r="C28" i="14"/>
  <c r="A28" i="14"/>
  <c r="C28" i="13"/>
  <c r="B29" i="13"/>
  <c r="A28" i="13"/>
  <c r="A28" i="12"/>
  <c r="C28" i="12"/>
  <c r="B29" i="12"/>
  <c r="B29" i="11"/>
  <c r="C28" i="11"/>
  <c r="A28" i="11"/>
  <c r="B29" i="10"/>
  <c r="C28" i="10"/>
  <c r="A28" i="10"/>
  <c r="A28" i="9"/>
  <c r="B29" i="9"/>
  <c r="C28" i="9"/>
  <c r="B29" i="8"/>
  <c r="C28" i="8"/>
  <c r="A28" i="8"/>
  <c r="B29" i="7"/>
  <c r="C28" i="7"/>
  <c r="A28" i="7"/>
  <c r="B29" i="6"/>
  <c r="C28" i="6"/>
  <c r="A28" i="6"/>
  <c r="A28" i="5"/>
  <c r="B29" i="5"/>
  <c r="C28" i="5"/>
  <c r="B28" i="1"/>
  <c r="A28" i="1"/>
  <c r="C27" i="1"/>
  <c r="C29" i="15"/>
  <c r="B30" i="15"/>
  <c r="A29" i="15"/>
  <c r="A29" i="14"/>
  <c r="C29" i="14"/>
  <c r="B30" i="14"/>
  <c r="C29" i="13"/>
  <c r="A29" i="13"/>
  <c r="B30" i="13"/>
  <c r="A29" i="12"/>
  <c r="B30" i="12"/>
  <c r="C29" i="12"/>
  <c r="A29" i="11"/>
  <c r="C29" i="11"/>
  <c r="B30" i="11"/>
  <c r="A29" i="10"/>
  <c r="C29" i="10"/>
  <c r="B30" i="10"/>
  <c r="C29" i="9"/>
  <c r="A29" i="9"/>
  <c r="B30" i="9"/>
  <c r="A29" i="8"/>
  <c r="C29" i="8"/>
  <c r="B30" i="8"/>
  <c r="A29" i="7"/>
  <c r="B30" i="7"/>
  <c r="C29" i="7"/>
  <c r="A29" i="6"/>
  <c r="B30" i="6"/>
  <c r="C29" i="6"/>
  <c r="C29" i="5"/>
  <c r="A29" i="5"/>
  <c r="B30" i="5"/>
  <c r="B29" i="1"/>
  <c r="A29" i="1"/>
  <c r="C28" i="1"/>
  <c r="B31" i="15"/>
  <c r="C30" i="15"/>
  <c r="A30" i="15"/>
  <c r="B31" i="14"/>
  <c r="A30" i="14"/>
  <c r="C30" i="14"/>
  <c r="C30" i="13"/>
  <c r="B31" i="13"/>
  <c r="A30" i="13"/>
  <c r="C30" i="12"/>
  <c r="B31" i="12"/>
  <c r="A30" i="12"/>
  <c r="B31" i="11"/>
  <c r="A30" i="11"/>
  <c r="C30" i="11"/>
  <c r="B31" i="10"/>
  <c r="C30" i="10"/>
  <c r="A30" i="10"/>
  <c r="A30" i="9"/>
  <c r="B31" i="9"/>
  <c r="C30" i="9"/>
  <c r="B31" i="8"/>
  <c r="C30" i="8"/>
  <c r="A30" i="8"/>
  <c r="A30" i="7"/>
  <c r="B31" i="7"/>
  <c r="C30" i="7"/>
  <c r="B31" i="6"/>
  <c r="C30" i="6"/>
  <c r="A30" i="6"/>
  <c r="A30" i="5"/>
  <c r="B31" i="5"/>
  <c r="C30" i="5"/>
  <c r="B30" i="1"/>
  <c r="A30" i="1"/>
  <c r="C29" i="1"/>
  <c r="C31" i="15"/>
  <c r="A31" i="15"/>
  <c r="B32" i="15"/>
  <c r="B32" i="14"/>
  <c r="C31" i="14"/>
  <c r="A31" i="14"/>
  <c r="B32" i="13"/>
  <c r="C31" i="13"/>
  <c r="A31" i="13"/>
  <c r="B32" i="12"/>
  <c r="C31" i="12"/>
  <c r="A31" i="12"/>
  <c r="C31" i="11"/>
  <c r="B32" i="11"/>
  <c r="A31" i="11"/>
  <c r="C31" i="10"/>
  <c r="A31" i="10"/>
  <c r="B32" i="10"/>
  <c r="B32" i="9"/>
  <c r="C31" i="9"/>
  <c r="A31" i="9"/>
  <c r="A31" i="8"/>
  <c r="B32" i="8"/>
  <c r="C31" i="8"/>
  <c r="B32" i="7"/>
  <c r="C31" i="7"/>
  <c r="A31" i="7"/>
  <c r="B32" i="6"/>
  <c r="C31" i="6"/>
  <c r="A31" i="6"/>
  <c r="C31" i="5"/>
  <c r="A31" i="5"/>
  <c r="B32" i="5"/>
  <c r="B31" i="1"/>
  <c r="A31" i="1"/>
  <c r="C30" i="1"/>
  <c r="A32" i="15"/>
  <c r="C32" i="15"/>
  <c r="B33" i="15"/>
  <c r="B33" i="14"/>
  <c r="C32" i="14"/>
  <c r="A32" i="14"/>
  <c r="C32" i="13"/>
  <c r="B33" i="13"/>
  <c r="A32" i="13"/>
  <c r="B33" i="12"/>
  <c r="C32" i="12"/>
  <c r="A32" i="12"/>
  <c r="C32" i="11"/>
  <c r="B33" i="11"/>
  <c r="A32" i="11"/>
  <c r="B33" i="10"/>
  <c r="A32" i="10"/>
  <c r="C32" i="10"/>
  <c r="B33" i="9"/>
  <c r="C32" i="9"/>
  <c r="A32" i="9"/>
  <c r="B33" i="8"/>
  <c r="C32" i="8"/>
  <c r="A32" i="8"/>
  <c r="C32" i="7"/>
  <c r="B33" i="7"/>
  <c r="A32" i="7"/>
  <c r="B33" i="6"/>
  <c r="C32" i="6"/>
  <c r="A32" i="6"/>
  <c r="B33" i="5"/>
  <c r="C32" i="5"/>
  <c r="A32" i="5"/>
  <c r="B32" i="1"/>
  <c r="A32" i="1"/>
  <c r="C31" i="1"/>
  <c r="B34" i="15"/>
  <c r="A33" i="15"/>
  <c r="C33" i="15"/>
  <c r="C33" i="14"/>
  <c r="A33" i="14"/>
  <c r="B34" i="14"/>
  <c r="C33" i="13"/>
  <c r="A33" i="13"/>
  <c r="B34" i="13"/>
  <c r="C33" i="12"/>
  <c r="A33" i="12"/>
  <c r="B34" i="12"/>
  <c r="B34" i="11"/>
  <c r="A33" i="11"/>
  <c r="C33" i="11"/>
  <c r="B34" i="10"/>
  <c r="C33" i="10"/>
  <c r="A33" i="10"/>
  <c r="B34" i="9"/>
  <c r="C33" i="9"/>
  <c r="A33" i="9"/>
  <c r="B34" i="8"/>
  <c r="C33" i="8"/>
  <c r="A33" i="8"/>
  <c r="B34" i="7"/>
  <c r="A33" i="7"/>
  <c r="C33" i="7"/>
  <c r="B34" i="6"/>
  <c r="C33" i="6"/>
  <c r="A33" i="6"/>
  <c r="C33" i="5"/>
  <c r="B34" i="5"/>
  <c r="A33" i="5"/>
  <c r="B33" i="1"/>
  <c r="A33" i="1"/>
  <c r="C32" i="1"/>
  <c r="C34" i="15"/>
  <c r="A34" i="15"/>
  <c r="C34" i="14"/>
  <c r="A34" i="14"/>
  <c r="C34" i="13"/>
  <c r="A34" i="13"/>
  <c r="A34" i="12"/>
  <c r="C34" i="12"/>
  <c r="C34" i="11"/>
  <c r="A34" i="11"/>
  <c r="C34" i="10"/>
  <c r="A34" i="10"/>
  <c r="A34" i="9"/>
  <c r="C34" i="9"/>
  <c r="C34" i="8"/>
  <c r="A34" i="8"/>
  <c r="A34" i="7"/>
  <c r="C34" i="7"/>
  <c r="C34" i="6"/>
  <c r="A34" i="6"/>
  <c r="A34" i="5"/>
  <c r="C34" i="5"/>
  <c r="B34" i="1"/>
  <c r="C33" i="1"/>
  <c r="C34" i="1"/>
  <c r="A3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Fredrik Nicklasson </author>
  </authors>
  <commentList>
    <comment ref="E1" authorId="0" shapeId="0" xr:uid="{DBE444CC-81E2-4B19-A48A-3AEF5610E38F}">
      <text>
        <r>
          <rPr>
            <b/>
            <sz val="9"/>
            <color indexed="81"/>
            <rFont val="Tahoma"/>
            <family val="2"/>
          </rPr>
          <t>Fredrik Nicklasson :</t>
        </r>
        <r>
          <rPr>
            <sz val="9"/>
            <color indexed="81"/>
            <rFont val="Tahoma"/>
            <family val="2"/>
          </rPr>
          <t xml:space="preserve">
Updatera bara denna cellen med år.
T.ex. 
2025-01-01
2026-01-01
2027-01-01
2028-01-01
2029-01-01
2030-01-01
Så uppdateras samtliga blad med rätt formateringar automatiskt.
// Fredrik Nicklasson
Date: 2025-05-26</t>
        </r>
      </text>
    </comment>
  </commentList>
</comments>
</file>

<file path=xl/sharedStrings.xml><?xml version="1.0" encoding="utf-8"?>
<sst xmlns="http://schemas.openxmlformats.org/spreadsheetml/2006/main" count="96" uniqueCount="19">
  <si>
    <t>Dag</t>
  </si>
  <si>
    <t>Datum</t>
  </si>
  <si>
    <t xml:space="preserve"> Förmiddag 
07.00-12.00</t>
  </si>
  <si>
    <t xml:space="preserve"> Lunch 
12.00-16.00</t>
  </si>
  <si>
    <t xml:space="preserve"> Eftermiddag 
16.00-20.00</t>
  </si>
  <si>
    <t>Vecka</t>
  </si>
  <si>
    <t xml:space="preserve">   Tvättlista  -            </t>
  </si>
  <si>
    <t>Smart Tvättista</t>
  </si>
  <si>
    <t>Med designade formler kommer veckonummer och skuggade celler för helger</t>
  </si>
  <si>
    <t>automatiskt när datumet väljs i cellen C13.</t>
  </si>
  <si>
    <t xml:space="preserve"> '=DATE(YEAR(Januari!E1); MONTH(Januari!E1)+1; 1)</t>
  </si>
  <si>
    <t xml:space="preserve">Men nedan formel så höjs månaden med +1 på samtliga 11 blad och året är färdigt </t>
  </si>
  <si>
    <t>att skriva ut och hängas upp i våra tvättstugor.</t>
  </si>
  <si>
    <t>Uppdatera endast året under fliket [Januari] i cellen E1. t.ex. 2026-01-01 alternativt 2027.01.01</t>
  </si>
  <si>
    <t>Villkorstyrd formatering.</t>
  </si>
  <si>
    <t>Dessa är satta med regler så att helger uppdateras automatiskt för alltid.</t>
  </si>
  <si>
    <t>&lt; jobba smartare inte hårdare &gt;</t>
  </si>
  <si>
    <t>Hsb Brf Nyborg</t>
  </si>
  <si>
    <t>Fredrik Nicklasson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</si>
</sst>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"/>
    <numFmt numFmtId="165" formatCode="ddd"/>
    <numFmt numFmtId="166" formatCode="[$-41D]mmmm\ yyyy;@"/>
  </numFmts>
  <fonts count="13" x14ac:knownFonts="1">
    <font>
      <sz val="11"/>
      <color theme="1"/>
      <name val="Aptos Narrow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b/>
      <sz val="14"/>
      <color theme="1"/>
      <name val="Aptos Narrow"/>
      <family val="2"/>
      <scheme val="minor"/>
    </font>
    <font>
      <b/>
      <sz val="24"/>
      <color theme="1"/>
      <name val="Aptos Narrow"/>
      <family val="2"/>
      <scheme val="minor"/>
    </font>
    <font>
      <sz val="14"/>
      <color rgb="FF222222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b/>
      <sz val="12"/>
      <color rgb="FFFF0000"/>
      <name val="Arial"/>
      <family val="2"/>
    </font>
    <font>
      <sz val="12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24">
    <xf numFmtId="0" fontId="0" fillId="0" borderId="0" xfId="0"/>
    <xf numFmtId="164" fontId="1" fillId="2" borderId="2" xfId="1" applyNumberFormat="1" applyFill="1" applyBorder="1" applyAlignment="1">
      <alignment horizontal="center"/>
    </xf>
    <xf numFmtId="0" fontId="0" fillId="0" borderId="4" xfId="0" applyBorder="1"/>
    <xf numFmtId="165" fontId="1" fillId="2" borderId="3" xfId="1" applyNumberFormat="1" applyFill="1" applyBorder="1" applyAlignment="1">
      <alignment horizontal="center"/>
    </xf>
    <xf numFmtId="165" fontId="1" fillId="2" borderId="2" xfId="1" applyNumberFormat="1" applyFill="1" applyBorder="1" applyAlignment="1">
      <alignment horizontal="center"/>
    </xf>
    <xf numFmtId="0" fontId="0" fillId="0" borderId="5" xfId="0" applyBorder="1" applyAlignment="1">
      <alignment horizontal="center" vertical="center"/>
    </xf>
    <xf numFmtId="1" fontId="3" fillId="3" borderId="7" xfId="0" applyNumberFormat="1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textRotation="90"/>
    </xf>
    <xf numFmtId="0" fontId="5" fillId="0" borderId="4" xfId="0" applyFont="1" applyBorder="1"/>
    <xf numFmtId="0" fontId="2" fillId="3" borderId="9" xfId="0" applyFont="1" applyFill="1" applyBorder="1" applyAlignment="1">
      <alignment horizontal="center" vertical="center" textRotation="90" wrapText="1"/>
    </xf>
    <xf numFmtId="0" fontId="6" fillId="0" borderId="0" xfId="1" applyFont="1"/>
    <xf numFmtId="0" fontId="1" fillId="0" borderId="0" xfId="1"/>
    <xf numFmtId="0" fontId="7" fillId="0" borderId="0" xfId="1" applyFont="1" applyAlignment="1">
      <alignment horizontal="left" vertical="center"/>
    </xf>
    <xf numFmtId="0" fontId="8" fillId="0" borderId="0" xfId="1" applyFont="1" applyAlignment="1">
      <alignment horizontal="left" vertical="center"/>
    </xf>
    <xf numFmtId="0" fontId="1" fillId="0" borderId="0" xfId="1" applyAlignment="1">
      <alignment horizontal="left" vertical="center"/>
    </xf>
    <xf numFmtId="0" fontId="9" fillId="0" borderId="0" xfId="1" applyFont="1" applyAlignment="1">
      <alignment horizontal="left" vertical="center"/>
    </xf>
    <xf numFmtId="0" fontId="10" fillId="0" borderId="0" xfId="1" applyFont="1" applyAlignment="1">
      <alignment horizontal="left" vertical="center"/>
    </xf>
    <xf numFmtId="0" fontId="10" fillId="0" borderId="0" xfId="1" applyFont="1"/>
    <xf numFmtId="14" fontId="1" fillId="0" borderId="0" xfId="1" applyNumberFormat="1" applyAlignment="1">
      <alignment horizontal="left"/>
    </xf>
    <xf numFmtId="166" fontId="5" fillId="0" borderId="4" xfId="0" applyNumberFormat="1" applyFont="1" applyBorder="1" applyAlignment="1">
      <alignment horizontal="left" indent="3"/>
    </xf>
  </cellXfs>
  <cellStyles count="2">
    <cellStyle name="Normal" xfId="0" builtinId="0"/>
    <cellStyle name="Normal 2" xfId="1" xr:uid="{A66A2870-E8F1-49A7-B8A1-F440FF5B86E0}"/>
  </cellStyles>
  <dxfs count="48"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E4EBFC"/>
        </patternFill>
      </fill>
    </dxf>
    <dxf>
      <border>
        <bottom style="thin">
          <color indexed="64"/>
        </bottom>
      </border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E4EBFC"/>
        </patternFill>
      </fill>
    </dxf>
    <dxf>
      <border>
        <bottom style="thin">
          <color indexed="64"/>
        </bottom>
      </border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E4EBFC"/>
        </patternFill>
      </fill>
    </dxf>
    <dxf>
      <border>
        <bottom style="thin">
          <color indexed="64"/>
        </bottom>
      </border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E4EBFC"/>
        </patternFill>
      </fill>
    </dxf>
    <dxf>
      <border>
        <bottom style="thin">
          <color indexed="64"/>
        </bottom>
      </border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E4EBFC"/>
        </patternFill>
      </fill>
    </dxf>
    <dxf>
      <border>
        <bottom style="thin">
          <color indexed="64"/>
        </bottom>
      </border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E4EBFC"/>
        </patternFill>
      </fill>
    </dxf>
    <dxf>
      <border>
        <bottom style="thin">
          <color indexed="64"/>
        </bottom>
      </border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E4EBFC"/>
        </patternFill>
      </fill>
    </dxf>
    <dxf>
      <border>
        <bottom style="thin">
          <color indexed="64"/>
        </bottom>
      </border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E4EBFC"/>
        </patternFill>
      </fill>
    </dxf>
    <dxf>
      <border>
        <bottom style="thin">
          <color indexed="64"/>
        </bottom>
      </border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E4EBFC"/>
        </patternFill>
      </fill>
    </dxf>
    <dxf>
      <border>
        <bottom style="thin">
          <color indexed="64"/>
        </bottom>
      </border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E4EBFC"/>
        </patternFill>
      </fill>
    </dxf>
    <dxf>
      <border>
        <bottom style="thin">
          <color indexed="64"/>
        </bottom>
      </border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E4EBFC"/>
        </patternFill>
      </fill>
    </dxf>
    <dxf>
      <border>
        <bottom style="thin">
          <color indexed="64"/>
        </bottom>
      </border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E4EBFC"/>
        </patternFill>
      </fill>
    </dxf>
    <dxf>
      <border>
        <bottom style="thin">
          <color indexed="64"/>
        </bottom>
      </border>
    </dxf>
  </dxfs>
  <tableStyles count="0" defaultTableStyle="TableStyleMedium2" defaultPivotStyle="PivotStyleLight16"/>
  <colors>
    <mruColors>
      <color rgb="FFE4EBFC"/>
      <color rgb="FFA3BA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 /><Relationship Id="rId13" Type="http://schemas.openxmlformats.org/officeDocument/2006/relationships/worksheet" Target="worksheets/sheet13.xml" /><Relationship Id="rId18" Type="http://schemas.openxmlformats.org/officeDocument/2006/relationships/calcChain" Target="calcChain.xml" /><Relationship Id="rId3" Type="http://schemas.openxmlformats.org/officeDocument/2006/relationships/worksheet" Target="worksheets/sheet3.xml" /><Relationship Id="rId7" Type="http://schemas.openxmlformats.org/officeDocument/2006/relationships/worksheet" Target="worksheets/sheet7.xml" /><Relationship Id="rId12" Type="http://schemas.openxmlformats.org/officeDocument/2006/relationships/worksheet" Target="worksheets/sheet12.xml" /><Relationship Id="rId17" Type="http://schemas.openxmlformats.org/officeDocument/2006/relationships/sharedStrings" Target="sharedStrings.xml" /><Relationship Id="rId2" Type="http://schemas.openxmlformats.org/officeDocument/2006/relationships/worksheet" Target="worksheets/sheet2.xml" /><Relationship Id="rId16" Type="http://schemas.openxmlformats.org/officeDocument/2006/relationships/styles" Target="styles.xml" /><Relationship Id="rId1" Type="http://schemas.openxmlformats.org/officeDocument/2006/relationships/worksheet" Target="worksheets/sheet1.xml" /><Relationship Id="rId6" Type="http://schemas.openxmlformats.org/officeDocument/2006/relationships/worksheet" Target="worksheets/sheet6.xml" /><Relationship Id="rId11" Type="http://schemas.openxmlformats.org/officeDocument/2006/relationships/worksheet" Target="worksheets/sheet11.xml" /><Relationship Id="rId5" Type="http://schemas.openxmlformats.org/officeDocument/2006/relationships/worksheet" Target="worksheets/sheet5.xml" /><Relationship Id="rId15" Type="http://schemas.openxmlformats.org/officeDocument/2006/relationships/theme" Target="theme/theme1.xml" /><Relationship Id="rId10" Type="http://schemas.openxmlformats.org/officeDocument/2006/relationships/worksheet" Target="worksheets/sheet10.xml" /><Relationship Id="rId4" Type="http://schemas.openxmlformats.org/officeDocument/2006/relationships/worksheet" Target="worksheets/sheet4.xml" /><Relationship Id="rId9" Type="http://schemas.openxmlformats.org/officeDocument/2006/relationships/worksheet" Target="worksheets/sheet9.xml" /><Relationship Id="rId14" Type="http://schemas.openxmlformats.org/officeDocument/2006/relationships/externalLink" Target="externalLinks/externalLink1.xml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 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 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 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 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 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 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 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 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 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 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 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 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430530</xdr:colOff>
      <xdr:row>1</xdr:row>
      <xdr:rowOff>110490</xdr:rowOff>
    </xdr:from>
    <xdr:to>
      <xdr:col>7</xdr:col>
      <xdr:colOff>33655</xdr:colOff>
      <xdr:row>15</xdr:row>
      <xdr:rowOff>155814</xdr:rowOff>
    </xdr:to>
    <xdr:pic>
      <xdr:nvPicPr>
        <xdr:cNvPr id="8" name="Bildobjekt 9" descr="Bildresultat för F&amp;Q">
          <a:extLst>
            <a:ext uri="{FF2B5EF4-FFF2-40B4-BE49-F238E27FC236}">
              <a16:creationId xmlns:a16="http://schemas.microsoft.com/office/drawing/2014/main" id="{980610AF-E5D6-476C-B5EF-7DEF4DB3EB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3705" y="275590"/>
          <a:ext cx="3860800" cy="23567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sharepoint360.de/wp-content/uploads/2011/04/NettoArbeitstage_intl.xlsx" TargetMode="External" 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rbeitstage"/>
      <sheetName val="Feiertage"/>
      <sheetName val="Tabelle3"/>
    </sheetNames>
    <sheetDataSet>
      <sheetData sheetId="0"/>
      <sheetData sheetId="1">
        <row r="2">
          <cell r="A2">
            <v>40544</v>
          </cell>
        </row>
        <row r="3">
          <cell r="A3">
            <v>40549</v>
          </cell>
        </row>
        <row r="4">
          <cell r="A4">
            <v>40655</v>
          </cell>
        </row>
        <row r="5">
          <cell r="A5">
            <v>40658</v>
          </cell>
        </row>
        <row r="6">
          <cell r="A6">
            <v>40664</v>
          </cell>
        </row>
        <row r="7">
          <cell r="A7">
            <v>40696</v>
          </cell>
        </row>
        <row r="8">
          <cell r="A8">
            <v>40707</v>
          </cell>
        </row>
        <row r="9">
          <cell r="A9">
            <v>40717</v>
          </cell>
        </row>
        <row r="10">
          <cell r="A10">
            <v>40770</v>
          </cell>
        </row>
        <row r="11">
          <cell r="A11">
            <v>40819</v>
          </cell>
        </row>
        <row r="12">
          <cell r="A12">
            <v>40848</v>
          </cell>
        </row>
        <row r="13">
          <cell r="A13">
            <v>40902</v>
          </cell>
        </row>
        <row r="14">
          <cell r="A14">
            <v>40903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Relationship Id="rId1" Type="http://schemas.openxmlformats.org/officeDocument/2006/relationships/printerSettings" Target="../printerSettings/printerSettings1.bin" 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 /><Relationship Id="rId1" Type="http://schemas.openxmlformats.org/officeDocument/2006/relationships/printerSettings" Target="../printerSettings/printerSettings10.bin" 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 /><Relationship Id="rId1" Type="http://schemas.openxmlformats.org/officeDocument/2006/relationships/printerSettings" Target="../printerSettings/printerSettings11.bin" 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 /><Relationship Id="rId1" Type="http://schemas.openxmlformats.org/officeDocument/2006/relationships/printerSettings" Target="../printerSettings/printerSettings12.bin" 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.vml" /><Relationship Id="rId1" Type="http://schemas.openxmlformats.org/officeDocument/2006/relationships/printerSettings" Target="../printerSettings/printerSettings13.bin" 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 /><Relationship Id="rId2" Type="http://schemas.openxmlformats.org/officeDocument/2006/relationships/vmlDrawing" Target="../drawings/vmlDrawing1.vml" /><Relationship Id="rId1" Type="http://schemas.openxmlformats.org/officeDocument/2006/relationships/printerSettings" Target="../printerSettings/printerSettings2.bin" /><Relationship Id="rId4" Type="http://schemas.openxmlformats.org/officeDocument/2006/relationships/comments" Target="../comments1.xml" 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 /><Relationship Id="rId1" Type="http://schemas.openxmlformats.org/officeDocument/2006/relationships/printerSettings" Target="../printerSettings/printerSettings3.bin" 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 /><Relationship Id="rId1" Type="http://schemas.openxmlformats.org/officeDocument/2006/relationships/printerSettings" Target="../printerSettings/printerSettings4.bin" 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 /><Relationship Id="rId1" Type="http://schemas.openxmlformats.org/officeDocument/2006/relationships/printerSettings" Target="../printerSettings/printerSettings5.bin" 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 /><Relationship Id="rId1" Type="http://schemas.openxmlformats.org/officeDocument/2006/relationships/printerSettings" Target="../printerSettings/printerSettings6.bin" 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 /><Relationship Id="rId1" Type="http://schemas.openxmlformats.org/officeDocument/2006/relationships/printerSettings" Target="../printerSettings/printerSettings7.bin" 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 /><Relationship Id="rId1" Type="http://schemas.openxmlformats.org/officeDocument/2006/relationships/printerSettings" Target="../printerSettings/printerSettings8.bin" 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 /><Relationship Id="rId1" Type="http://schemas.openxmlformats.org/officeDocument/2006/relationships/printerSettings" Target="../printerSettings/printerSettings9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BD6B78-C752-4CD6-BF54-B92D4AA0A237}">
  <dimension ref="B16:L36"/>
  <sheetViews>
    <sheetView showGridLines="0" topLeftCell="A15" workbookViewId="0">
      <selection activeCell="B27" sqref="B27"/>
    </sheetView>
  </sheetViews>
  <sheetFormatPr defaultColWidth="9.14453125" defaultRowHeight="12.75" x14ac:dyDescent="0.15"/>
  <cols>
    <col min="1" max="1" width="7.3984375" style="15" customWidth="1"/>
    <col min="2" max="2" width="5.51171875" style="15" customWidth="1"/>
    <col min="3" max="3" width="13.98828125" style="15" customWidth="1"/>
    <col min="4" max="4" width="3.2265625" style="15" customWidth="1"/>
    <col min="5" max="5" width="13.85546875" style="15" customWidth="1"/>
    <col min="6" max="6" width="3.49609375" style="15" customWidth="1"/>
    <col min="7" max="7" width="16.140625" style="15" customWidth="1"/>
    <col min="8" max="16384" width="9.14453125" style="15"/>
  </cols>
  <sheetData>
    <row r="16" spans="12:12" ht="18" x14ac:dyDescent="0.2">
      <c r="L16" s="14"/>
    </row>
    <row r="18" spans="2:3" ht="13.5" x14ac:dyDescent="0.15">
      <c r="B18" s="17" t="s">
        <v>7</v>
      </c>
    </row>
    <row r="19" spans="2:3" x14ac:dyDescent="0.15">
      <c r="B19" s="18" t="s">
        <v>8</v>
      </c>
    </row>
    <row r="20" spans="2:3" x14ac:dyDescent="0.15">
      <c r="B20" s="18" t="s">
        <v>9</v>
      </c>
    </row>
    <row r="22" spans="2:3" ht="14.25" x14ac:dyDescent="0.15">
      <c r="B22" s="19" t="s">
        <v>13</v>
      </c>
    </row>
    <row r="23" spans="2:3" ht="14.25" x14ac:dyDescent="0.15">
      <c r="B23" s="20"/>
      <c r="C23" s="16"/>
    </row>
    <row r="24" spans="2:3" ht="14.25" x14ac:dyDescent="0.15">
      <c r="B24" s="20" t="s">
        <v>11</v>
      </c>
    </row>
    <row r="25" spans="2:3" ht="14.25" x14ac:dyDescent="0.15">
      <c r="B25" s="20" t="s">
        <v>12</v>
      </c>
    </row>
    <row r="26" spans="2:3" ht="14.25" x14ac:dyDescent="0.15">
      <c r="B26" s="20" t="s">
        <v>10</v>
      </c>
    </row>
    <row r="27" spans="2:3" ht="14.25" x14ac:dyDescent="0.15">
      <c r="B27" s="21"/>
    </row>
    <row r="28" spans="2:3" ht="14.25" x14ac:dyDescent="0.15">
      <c r="B28" s="21" t="s">
        <v>14</v>
      </c>
    </row>
    <row r="29" spans="2:3" ht="14.25" x14ac:dyDescent="0.15">
      <c r="B29" s="21" t="s">
        <v>15</v>
      </c>
    </row>
    <row r="32" spans="2:3" ht="14.25" x14ac:dyDescent="0.15">
      <c r="B32" s="21" t="s">
        <v>16</v>
      </c>
    </row>
    <row r="34" spans="2:5" x14ac:dyDescent="0.15">
      <c r="B34" s="22">
        <v>45803</v>
      </c>
      <c r="C34" s="22"/>
      <c r="D34" s="22"/>
      <c r="E34" s="22"/>
    </row>
    <row r="35" spans="2:5" ht="14.25" x14ac:dyDescent="0.15">
      <c r="B35" s="21" t="s">
        <v>17</v>
      </c>
    </row>
    <row r="36" spans="2:5" ht="14.25" x14ac:dyDescent="0.15">
      <c r="B36" s="21" t="s">
        <v>18</v>
      </c>
    </row>
  </sheetData>
  <mergeCells count="1">
    <mergeCell ref="B34:E34"/>
  </mergeCells>
  <pageMargins left="0.7" right="0.7" top="0.75" bottom="0.75" header="0.3" footer="0.3"/>
  <pageSetup paperSize="9" orientation="portrait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7A02A7-BD52-400E-88BE-6D54710E48EC}">
  <dimension ref="A1:F34"/>
  <sheetViews>
    <sheetView view="pageLayout" zoomScaleNormal="100" workbookViewId="0">
      <selection activeCell="E2" sqref="E2"/>
    </sheetView>
  </sheetViews>
  <sheetFormatPr defaultRowHeight="15" x14ac:dyDescent="0.2"/>
  <cols>
    <col min="1" max="1" width="4.3046875" customWidth="1"/>
    <col min="2" max="2" width="6.58984375" customWidth="1"/>
    <col min="3" max="3" width="7.53125" customWidth="1"/>
    <col min="4" max="4" width="22.328125" customWidth="1"/>
    <col min="5" max="5" width="21.38671875" customWidth="1"/>
    <col min="6" max="6" width="24.75" customWidth="1"/>
  </cols>
  <sheetData>
    <row r="1" spans="1:6" ht="44.25" customHeight="1" thickBot="1" x14ac:dyDescent="0.5">
      <c r="A1" s="2"/>
      <c r="B1" s="12"/>
      <c r="C1" s="12"/>
      <c r="D1" s="12" t="s">
        <v>6</v>
      </c>
      <c r="E1" s="23">
        <f>DATE(YEAR(Januari!E1), MONTH(Januari!E1)+8, 1)</f>
        <v>45901</v>
      </c>
      <c r="F1" s="23"/>
    </row>
    <row r="2" spans="1:6" ht="3.75" customHeight="1" thickBot="1" x14ac:dyDescent="0.25">
      <c r="A2" s="11"/>
      <c r="B2" s="2"/>
      <c r="C2" s="2"/>
      <c r="D2" s="2"/>
      <c r="F2" s="2"/>
    </row>
    <row r="3" spans="1:6" ht="53.25" customHeight="1" thickBot="1" x14ac:dyDescent="0.3">
      <c r="A3" s="13" t="s">
        <v>5</v>
      </c>
      <c r="B3" s="5" t="s">
        <v>1</v>
      </c>
      <c r="C3" s="5" t="s">
        <v>0</v>
      </c>
      <c r="D3" s="9" t="s">
        <v>2</v>
      </c>
      <c r="E3" s="9" t="s">
        <v>3</v>
      </c>
      <c r="F3" s="10" t="s">
        <v>4</v>
      </c>
    </row>
    <row r="4" spans="1:6" ht="18.95" customHeight="1" x14ac:dyDescent="0.2">
      <c r="A4" s="6">
        <f>IF(AND(C4="",C4&lt;&gt;2),"",WEEKNUM(B4,2))</f>
        <v>36</v>
      </c>
      <c r="B4" s="1">
        <f>E1</f>
        <v>45901</v>
      </c>
      <c r="C4" s="4">
        <f>IF(B4="","",WEEKDAY(B4))</f>
        <v>2</v>
      </c>
      <c r="D4" s="3"/>
      <c r="E4" s="4"/>
      <c r="F4" s="4"/>
    </row>
    <row r="5" spans="1:6" ht="18.95" customHeight="1" x14ac:dyDescent="0.2">
      <c r="A5" s="7" t="str">
        <f>IF(B5="","",(IF(WEEKDAY($B5)=2,WEEKNUM(B5,2),"")))</f>
        <v/>
      </c>
      <c r="B5" s="1">
        <f>IF(ISERROR(B4=EOMONTH(B4,0)),"",IF(B4=EOMONTH(B4,0),"",B4+1))</f>
        <v>45902</v>
      </c>
      <c r="C5" s="4">
        <f t="shared" ref="C5:C34" si="0">IF(B5="","",WEEKDAY(B5))</f>
        <v>3</v>
      </c>
      <c r="D5" s="3"/>
      <c r="E5" s="4"/>
      <c r="F5" s="4"/>
    </row>
    <row r="6" spans="1:6" ht="18.95" customHeight="1" x14ac:dyDescent="0.2">
      <c r="A6" s="7" t="str">
        <f t="shared" ref="A6:A34" si="1">IF(B6="","",(IF(WEEKDAY($B6)=2,WEEKNUM(B6,2),"")))</f>
        <v/>
      </c>
      <c r="B6" s="1">
        <f>IF(ISERROR(B5=EOMONTH(B5,0)),"",IF(B5=EOMONTH(B5,0),"",B5+1))</f>
        <v>45903</v>
      </c>
      <c r="C6" s="4">
        <f t="shared" si="0"/>
        <v>4</v>
      </c>
      <c r="D6" s="3"/>
      <c r="E6" s="4"/>
      <c r="F6" s="4"/>
    </row>
    <row r="7" spans="1:6" ht="18.95" customHeight="1" x14ac:dyDescent="0.2">
      <c r="A7" s="7" t="str">
        <f t="shared" si="1"/>
        <v/>
      </c>
      <c r="B7" s="1">
        <f>IF(ISERROR(B6=EOMONTH(B6,0)),"",IF(B6=EOMONTH(B6,0),"",B6+1))</f>
        <v>45904</v>
      </c>
      <c r="C7" s="4">
        <f t="shared" si="0"/>
        <v>5</v>
      </c>
      <c r="D7" s="3"/>
      <c r="E7" s="4"/>
      <c r="F7" s="4"/>
    </row>
    <row r="8" spans="1:6" ht="18.95" customHeight="1" x14ac:dyDescent="0.2">
      <c r="A8" s="7" t="str">
        <f t="shared" si="1"/>
        <v/>
      </c>
      <c r="B8" s="1">
        <f t="shared" ref="B8:B34" si="2">IF(ISERROR(B7=EOMONTH(B7,0)),"",IF(B7=EOMONTH(B7,0),"",B7+1))</f>
        <v>45905</v>
      </c>
      <c r="C8" s="4">
        <f t="shared" si="0"/>
        <v>6</v>
      </c>
      <c r="D8" s="3"/>
      <c r="E8" s="4"/>
      <c r="F8" s="4"/>
    </row>
    <row r="9" spans="1:6" ht="18.95" customHeight="1" x14ac:dyDescent="0.2">
      <c r="A9" s="7" t="str">
        <f t="shared" si="1"/>
        <v/>
      </c>
      <c r="B9" s="1">
        <f t="shared" si="2"/>
        <v>45906</v>
      </c>
      <c r="C9" s="4">
        <f t="shared" si="0"/>
        <v>7</v>
      </c>
      <c r="D9" s="3"/>
      <c r="E9" s="4"/>
      <c r="F9" s="4"/>
    </row>
    <row r="10" spans="1:6" ht="18.95" customHeight="1" x14ac:dyDescent="0.2">
      <c r="A10" s="7" t="str">
        <f t="shared" si="1"/>
        <v/>
      </c>
      <c r="B10" s="1">
        <f t="shared" si="2"/>
        <v>45907</v>
      </c>
      <c r="C10" s="4">
        <f t="shared" si="0"/>
        <v>1</v>
      </c>
      <c r="D10" s="3"/>
      <c r="E10" s="4"/>
      <c r="F10" s="4"/>
    </row>
    <row r="11" spans="1:6" ht="18.95" customHeight="1" x14ac:dyDescent="0.2">
      <c r="A11" s="7">
        <f t="shared" si="1"/>
        <v>37</v>
      </c>
      <c r="B11" s="1">
        <f t="shared" si="2"/>
        <v>45908</v>
      </c>
      <c r="C11" s="4">
        <f t="shared" si="0"/>
        <v>2</v>
      </c>
      <c r="D11" s="3"/>
      <c r="E11" s="4"/>
      <c r="F11" s="4"/>
    </row>
    <row r="12" spans="1:6" ht="18.95" customHeight="1" x14ac:dyDescent="0.2">
      <c r="A12" s="7" t="str">
        <f t="shared" si="1"/>
        <v/>
      </c>
      <c r="B12" s="1">
        <f t="shared" si="2"/>
        <v>45909</v>
      </c>
      <c r="C12" s="4">
        <f t="shared" si="0"/>
        <v>3</v>
      </c>
      <c r="D12" s="3"/>
      <c r="E12" s="4"/>
      <c r="F12" s="4"/>
    </row>
    <row r="13" spans="1:6" ht="18.95" customHeight="1" x14ac:dyDescent="0.2">
      <c r="A13" s="7" t="str">
        <f t="shared" si="1"/>
        <v/>
      </c>
      <c r="B13" s="1">
        <f t="shared" si="2"/>
        <v>45910</v>
      </c>
      <c r="C13" s="4">
        <f t="shared" si="0"/>
        <v>4</v>
      </c>
      <c r="D13" s="3"/>
      <c r="E13" s="4"/>
      <c r="F13" s="4"/>
    </row>
    <row r="14" spans="1:6" ht="18.95" customHeight="1" x14ac:dyDescent="0.2">
      <c r="A14" s="7" t="str">
        <f t="shared" si="1"/>
        <v/>
      </c>
      <c r="B14" s="1">
        <f t="shared" si="2"/>
        <v>45911</v>
      </c>
      <c r="C14" s="4">
        <f t="shared" si="0"/>
        <v>5</v>
      </c>
      <c r="D14" s="3"/>
      <c r="E14" s="4"/>
      <c r="F14" s="4"/>
    </row>
    <row r="15" spans="1:6" ht="18.95" customHeight="1" x14ac:dyDescent="0.2">
      <c r="A15" s="7" t="str">
        <f t="shared" si="1"/>
        <v/>
      </c>
      <c r="B15" s="1">
        <f t="shared" si="2"/>
        <v>45912</v>
      </c>
      <c r="C15" s="4">
        <f t="shared" si="0"/>
        <v>6</v>
      </c>
      <c r="D15" s="3"/>
      <c r="E15" s="4"/>
      <c r="F15" s="4"/>
    </row>
    <row r="16" spans="1:6" ht="18.95" customHeight="1" x14ac:dyDescent="0.2">
      <c r="A16" s="7" t="str">
        <f t="shared" si="1"/>
        <v/>
      </c>
      <c r="B16" s="1">
        <f t="shared" si="2"/>
        <v>45913</v>
      </c>
      <c r="C16" s="4">
        <f t="shared" si="0"/>
        <v>7</v>
      </c>
      <c r="D16" s="3"/>
      <c r="E16" s="4"/>
      <c r="F16" s="4"/>
    </row>
    <row r="17" spans="1:6" ht="18.95" customHeight="1" x14ac:dyDescent="0.2">
      <c r="A17" s="7" t="str">
        <f t="shared" si="1"/>
        <v/>
      </c>
      <c r="B17" s="1">
        <f t="shared" si="2"/>
        <v>45914</v>
      </c>
      <c r="C17" s="4">
        <f t="shared" si="0"/>
        <v>1</v>
      </c>
      <c r="D17" s="3"/>
      <c r="E17" s="4"/>
      <c r="F17" s="4"/>
    </row>
    <row r="18" spans="1:6" ht="18.95" customHeight="1" x14ac:dyDescent="0.2">
      <c r="A18" s="7">
        <f t="shared" si="1"/>
        <v>38</v>
      </c>
      <c r="B18" s="1">
        <f t="shared" si="2"/>
        <v>45915</v>
      </c>
      <c r="C18" s="4">
        <f t="shared" si="0"/>
        <v>2</v>
      </c>
      <c r="D18" s="3"/>
      <c r="E18" s="4"/>
      <c r="F18" s="4"/>
    </row>
    <row r="19" spans="1:6" ht="18.95" customHeight="1" x14ac:dyDescent="0.2">
      <c r="A19" s="7" t="str">
        <f t="shared" si="1"/>
        <v/>
      </c>
      <c r="B19" s="1">
        <f t="shared" si="2"/>
        <v>45916</v>
      </c>
      <c r="C19" s="4">
        <f t="shared" si="0"/>
        <v>3</v>
      </c>
      <c r="D19" s="3"/>
      <c r="E19" s="4"/>
      <c r="F19" s="4"/>
    </row>
    <row r="20" spans="1:6" ht="18.95" customHeight="1" x14ac:dyDescent="0.2">
      <c r="A20" s="7" t="str">
        <f t="shared" si="1"/>
        <v/>
      </c>
      <c r="B20" s="1">
        <f t="shared" si="2"/>
        <v>45917</v>
      </c>
      <c r="C20" s="4">
        <f t="shared" si="0"/>
        <v>4</v>
      </c>
      <c r="D20" s="3"/>
      <c r="E20" s="4"/>
      <c r="F20" s="4"/>
    </row>
    <row r="21" spans="1:6" ht="18.95" customHeight="1" x14ac:dyDescent="0.2">
      <c r="A21" s="7" t="str">
        <f t="shared" si="1"/>
        <v/>
      </c>
      <c r="B21" s="1">
        <f t="shared" si="2"/>
        <v>45918</v>
      </c>
      <c r="C21" s="4">
        <f t="shared" si="0"/>
        <v>5</v>
      </c>
      <c r="D21" s="3"/>
      <c r="E21" s="4"/>
      <c r="F21" s="4"/>
    </row>
    <row r="22" spans="1:6" ht="18.95" customHeight="1" x14ac:dyDescent="0.2">
      <c r="A22" s="7" t="str">
        <f t="shared" si="1"/>
        <v/>
      </c>
      <c r="B22" s="1">
        <f t="shared" si="2"/>
        <v>45919</v>
      </c>
      <c r="C22" s="4">
        <f t="shared" si="0"/>
        <v>6</v>
      </c>
      <c r="D22" s="3"/>
      <c r="E22" s="4"/>
      <c r="F22" s="4"/>
    </row>
    <row r="23" spans="1:6" ht="18.95" customHeight="1" x14ac:dyDescent="0.2">
      <c r="A23" s="7" t="str">
        <f t="shared" si="1"/>
        <v/>
      </c>
      <c r="B23" s="1">
        <f t="shared" si="2"/>
        <v>45920</v>
      </c>
      <c r="C23" s="4">
        <f t="shared" si="0"/>
        <v>7</v>
      </c>
      <c r="D23" s="3"/>
      <c r="E23" s="4"/>
      <c r="F23" s="4"/>
    </row>
    <row r="24" spans="1:6" ht="18.95" customHeight="1" x14ac:dyDescent="0.2">
      <c r="A24" s="7" t="str">
        <f t="shared" si="1"/>
        <v/>
      </c>
      <c r="B24" s="1">
        <f t="shared" si="2"/>
        <v>45921</v>
      </c>
      <c r="C24" s="4">
        <f t="shared" si="0"/>
        <v>1</v>
      </c>
      <c r="D24" s="3"/>
      <c r="E24" s="4"/>
      <c r="F24" s="4"/>
    </row>
    <row r="25" spans="1:6" ht="18.95" customHeight="1" x14ac:dyDescent="0.2">
      <c r="A25" s="7">
        <f t="shared" si="1"/>
        <v>39</v>
      </c>
      <c r="B25" s="1">
        <f t="shared" si="2"/>
        <v>45922</v>
      </c>
      <c r="C25" s="4">
        <f t="shared" si="0"/>
        <v>2</v>
      </c>
      <c r="D25" s="3"/>
      <c r="E25" s="4"/>
      <c r="F25" s="4"/>
    </row>
    <row r="26" spans="1:6" ht="18.95" customHeight="1" x14ac:dyDescent="0.2">
      <c r="A26" s="7" t="str">
        <f t="shared" si="1"/>
        <v/>
      </c>
      <c r="B26" s="1">
        <f t="shared" si="2"/>
        <v>45923</v>
      </c>
      <c r="C26" s="4">
        <f t="shared" si="0"/>
        <v>3</v>
      </c>
      <c r="D26" s="3"/>
      <c r="E26" s="4"/>
      <c r="F26" s="4"/>
    </row>
    <row r="27" spans="1:6" ht="18.95" customHeight="1" x14ac:dyDescent="0.2">
      <c r="A27" s="7" t="str">
        <f t="shared" si="1"/>
        <v/>
      </c>
      <c r="B27" s="1">
        <f t="shared" si="2"/>
        <v>45924</v>
      </c>
      <c r="C27" s="4">
        <f t="shared" si="0"/>
        <v>4</v>
      </c>
      <c r="D27" s="3"/>
      <c r="E27" s="4"/>
      <c r="F27" s="4"/>
    </row>
    <row r="28" spans="1:6" ht="18.95" customHeight="1" x14ac:dyDescent="0.2">
      <c r="A28" s="7" t="str">
        <f t="shared" si="1"/>
        <v/>
      </c>
      <c r="B28" s="1">
        <f t="shared" si="2"/>
        <v>45925</v>
      </c>
      <c r="C28" s="4">
        <f t="shared" si="0"/>
        <v>5</v>
      </c>
      <c r="D28" s="3"/>
      <c r="E28" s="4"/>
      <c r="F28" s="4"/>
    </row>
    <row r="29" spans="1:6" ht="18.95" customHeight="1" x14ac:dyDescent="0.2">
      <c r="A29" s="7" t="str">
        <f t="shared" si="1"/>
        <v/>
      </c>
      <c r="B29" s="1">
        <f t="shared" si="2"/>
        <v>45926</v>
      </c>
      <c r="C29" s="4">
        <f t="shared" si="0"/>
        <v>6</v>
      </c>
      <c r="D29" s="3"/>
      <c r="E29" s="4"/>
      <c r="F29" s="4"/>
    </row>
    <row r="30" spans="1:6" ht="18.95" customHeight="1" x14ac:dyDescent="0.2">
      <c r="A30" s="7" t="str">
        <f t="shared" si="1"/>
        <v/>
      </c>
      <c r="B30" s="1">
        <f t="shared" si="2"/>
        <v>45927</v>
      </c>
      <c r="C30" s="4">
        <f t="shared" si="0"/>
        <v>7</v>
      </c>
      <c r="D30" s="3"/>
      <c r="E30" s="4"/>
      <c r="F30" s="4"/>
    </row>
    <row r="31" spans="1:6" ht="18.95" customHeight="1" x14ac:dyDescent="0.2">
      <c r="A31" s="7" t="str">
        <f t="shared" si="1"/>
        <v/>
      </c>
      <c r="B31" s="1">
        <f>IF(ISERROR(B30=EOMONTH(B30,0)),"",IF(B30=EOMONTH(B30,0),"",B30+1))</f>
        <v>45928</v>
      </c>
      <c r="C31" s="4">
        <f t="shared" si="0"/>
        <v>1</v>
      </c>
      <c r="D31" s="3"/>
      <c r="E31" s="4"/>
      <c r="F31" s="4"/>
    </row>
    <row r="32" spans="1:6" ht="18.95" customHeight="1" x14ac:dyDescent="0.2">
      <c r="A32" s="7">
        <f t="shared" si="1"/>
        <v>40</v>
      </c>
      <c r="B32" s="1">
        <f t="shared" si="2"/>
        <v>45929</v>
      </c>
      <c r="C32" s="4">
        <f t="shared" si="0"/>
        <v>2</v>
      </c>
      <c r="D32" s="3"/>
      <c r="E32" s="4"/>
      <c r="F32" s="4"/>
    </row>
    <row r="33" spans="1:6" ht="18.95" customHeight="1" x14ac:dyDescent="0.2">
      <c r="A33" s="7" t="str">
        <f t="shared" si="1"/>
        <v/>
      </c>
      <c r="B33" s="1">
        <f t="shared" si="2"/>
        <v>45930</v>
      </c>
      <c r="C33" s="4">
        <f t="shared" si="0"/>
        <v>3</v>
      </c>
      <c r="D33" s="3"/>
      <c r="E33" s="4"/>
      <c r="F33" s="4"/>
    </row>
    <row r="34" spans="1:6" ht="18.95" customHeight="1" x14ac:dyDescent="0.2">
      <c r="A34" s="8" t="str">
        <f t="shared" si="1"/>
        <v/>
      </c>
      <c r="B34" s="1" t="str">
        <f t="shared" si="2"/>
        <v/>
      </c>
      <c r="C34" s="4" t="str">
        <f t="shared" si="0"/>
        <v/>
      </c>
      <c r="D34" s="3"/>
      <c r="E34" s="4"/>
      <c r="F34" s="4"/>
    </row>
  </sheetData>
  <mergeCells count="1">
    <mergeCell ref="E1:F1"/>
  </mergeCells>
  <conditionalFormatting sqref="A4:A34">
    <cfRule type="expression" dxfId="15" priority="19" stopIfTrue="1">
      <formula>IF(WEEKDAY($B4)=1,TRUE,FALSE)</formula>
    </cfRule>
  </conditionalFormatting>
  <conditionalFormatting sqref="B4:F34">
    <cfRule type="expression" dxfId="14" priority="1" stopIfTrue="1">
      <formula>IF(OR(WEEKDAY($C4)=1,WEEKDAY($C4)=7),TRUE,FALSE)</formula>
    </cfRule>
    <cfRule type="expression" dxfId="13" priority="2" stopIfTrue="1">
      <formula>IF(#REF!&gt;" ",TRUE,FALSE)</formula>
    </cfRule>
    <cfRule type="expression" dxfId="12" priority="3" stopIfTrue="1">
      <formula>IF(AND(#REF!&lt;&gt;"",#REF!&lt;&gt;0),TRUE,FALSE)</formula>
    </cfRule>
  </conditionalFormatting>
  <pageMargins left="0.7" right="0.7" top="0.75" bottom="0.75" header="0.3" footer="0.3"/>
  <pageSetup paperSize="9" orientation="portrait" r:id="rId1"/>
  <headerFooter>
    <oddHeader xml:space="preserve">&amp;L&amp;G
</oddHeader>
    <oddFooter>&amp;CHSB Brf Nyborg • Västergårdsvägen 4 •  SE-440 40 Stenungsund • Mail: brfnyborg@gmail.com</oddFooter>
  </headerFooter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1888DF-2342-491E-A71B-2A75DB5013BD}">
  <dimension ref="A1:F34"/>
  <sheetViews>
    <sheetView view="pageLayout" zoomScaleNormal="100" workbookViewId="0">
      <selection activeCell="E2" sqref="E2"/>
    </sheetView>
  </sheetViews>
  <sheetFormatPr defaultRowHeight="15" x14ac:dyDescent="0.2"/>
  <cols>
    <col min="1" max="1" width="4.3046875" customWidth="1"/>
    <col min="2" max="2" width="6.58984375" customWidth="1"/>
    <col min="3" max="3" width="7.53125" customWidth="1"/>
    <col min="4" max="4" width="22.328125" customWidth="1"/>
    <col min="5" max="5" width="21.38671875" customWidth="1"/>
    <col min="6" max="6" width="24.75" customWidth="1"/>
  </cols>
  <sheetData>
    <row r="1" spans="1:6" ht="44.25" customHeight="1" thickBot="1" x14ac:dyDescent="0.5">
      <c r="A1" s="2"/>
      <c r="B1" s="12"/>
      <c r="C1" s="12"/>
      <c r="D1" s="12" t="s">
        <v>6</v>
      </c>
      <c r="E1" s="23">
        <f>DATE(YEAR(Januari!E1), MONTH(Januari!E1)+9, 1)</f>
        <v>45931</v>
      </c>
      <c r="F1" s="23"/>
    </row>
    <row r="2" spans="1:6" ht="3.75" customHeight="1" thickBot="1" x14ac:dyDescent="0.25">
      <c r="A2" s="11"/>
      <c r="B2" s="2"/>
      <c r="C2" s="2"/>
      <c r="D2" s="2"/>
      <c r="F2" s="2"/>
    </row>
    <row r="3" spans="1:6" ht="53.25" customHeight="1" thickBot="1" x14ac:dyDescent="0.3">
      <c r="A3" s="13" t="s">
        <v>5</v>
      </c>
      <c r="B3" s="5" t="s">
        <v>1</v>
      </c>
      <c r="C3" s="5" t="s">
        <v>0</v>
      </c>
      <c r="D3" s="9" t="s">
        <v>2</v>
      </c>
      <c r="E3" s="9" t="s">
        <v>3</v>
      </c>
      <c r="F3" s="10" t="s">
        <v>4</v>
      </c>
    </row>
    <row r="4" spans="1:6" ht="18.95" customHeight="1" x14ac:dyDescent="0.2">
      <c r="A4" s="6">
        <f>IF(AND(C4="",C4&lt;&gt;2),"",WEEKNUM(B4,2))</f>
        <v>40</v>
      </c>
      <c r="B4" s="1">
        <f>E1</f>
        <v>45931</v>
      </c>
      <c r="C4" s="4">
        <f>IF(B4="","",WEEKDAY(B4))</f>
        <v>4</v>
      </c>
      <c r="D4" s="3"/>
      <c r="E4" s="4"/>
      <c r="F4" s="4"/>
    </row>
    <row r="5" spans="1:6" ht="18.95" customHeight="1" x14ac:dyDescent="0.2">
      <c r="A5" s="7" t="str">
        <f>IF(B5="","",(IF(WEEKDAY($B5)=2,WEEKNUM(B5,2),"")))</f>
        <v/>
      </c>
      <c r="B5" s="1">
        <f>IF(ISERROR(B4=EOMONTH(B4,0)),"",IF(B4=EOMONTH(B4,0),"",B4+1))</f>
        <v>45932</v>
      </c>
      <c r="C5" s="4">
        <f t="shared" ref="C5:C34" si="0">IF(B5="","",WEEKDAY(B5))</f>
        <v>5</v>
      </c>
      <c r="D5" s="3"/>
      <c r="E5" s="4"/>
      <c r="F5" s="4"/>
    </row>
    <row r="6" spans="1:6" ht="18.95" customHeight="1" x14ac:dyDescent="0.2">
      <c r="A6" s="7" t="str">
        <f t="shared" ref="A6:A34" si="1">IF(B6="","",(IF(WEEKDAY($B6)=2,WEEKNUM(B6,2),"")))</f>
        <v/>
      </c>
      <c r="B6" s="1">
        <f>IF(ISERROR(B5=EOMONTH(B5,0)),"",IF(B5=EOMONTH(B5,0),"",B5+1))</f>
        <v>45933</v>
      </c>
      <c r="C6" s="4">
        <f t="shared" si="0"/>
        <v>6</v>
      </c>
      <c r="D6" s="3"/>
      <c r="E6" s="4"/>
      <c r="F6" s="4"/>
    </row>
    <row r="7" spans="1:6" ht="18.95" customHeight="1" x14ac:dyDescent="0.2">
      <c r="A7" s="7" t="str">
        <f t="shared" si="1"/>
        <v/>
      </c>
      <c r="B7" s="1">
        <f>IF(ISERROR(B6=EOMONTH(B6,0)),"",IF(B6=EOMONTH(B6,0),"",B6+1))</f>
        <v>45934</v>
      </c>
      <c r="C7" s="4">
        <f t="shared" si="0"/>
        <v>7</v>
      </c>
      <c r="D7" s="3"/>
      <c r="E7" s="4"/>
      <c r="F7" s="4"/>
    </row>
    <row r="8" spans="1:6" ht="18.95" customHeight="1" x14ac:dyDescent="0.2">
      <c r="A8" s="7" t="str">
        <f t="shared" si="1"/>
        <v/>
      </c>
      <c r="B8" s="1">
        <f t="shared" ref="B8:B34" si="2">IF(ISERROR(B7=EOMONTH(B7,0)),"",IF(B7=EOMONTH(B7,0),"",B7+1))</f>
        <v>45935</v>
      </c>
      <c r="C8" s="4">
        <f t="shared" si="0"/>
        <v>1</v>
      </c>
      <c r="D8" s="3"/>
      <c r="E8" s="4"/>
      <c r="F8" s="4"/>
    </row>
    <row r="9" spans="1:6" ht="18.95" customHeight="1" x14ac:dyDescent="0.2">
      <c r="A9" s="7">
        <f t="shared" si="1"/>
        <v>41</v>
      </c>
      <c r="B9" s="1">
        <f t="shared" si="2"/>
        <v>45936</v>
      </c>
      <c r="C9" s="4">
        <f t="shared" si="0"/>
        <v>2</v>
      </c>
      <c r="D9" s="3"/>
      <c r="E9" s="4"/>
      <c r="F9" s="4"/>
    </row>
    <row r="10" spans="1:6" ht="18.95" customHeight="1" x14ac:dyDescent="0.2">
      <c r="A10" s="7" t="str">
        <f t="shared" si="1"/>
        <v/>
      </c>
      <c r="B10" s="1">
        <f t="shared" si="2"/>
        <v>45937</v>
      </c>
      <c r="C10" s="4">
        <f t="shared" si="0"/>
        <v>3</v>
      </c>
      <c r="D10" s="3"/>
      <c r="E10" s="4"/>
      <c r="F10" s="4"/>
    </row>
    <row r="11" spans="1:6" ht="18.95" customHeight="1" x14ac:dyDescent="0.2">
      <c r="A11" s="7" t="str">
        <f t="shared" si="1"/>
        <v/>
      </c>
      <c r="B11" s="1">
        <f t="shared" si="2"/>
        <v>45938</v>
      </c>
      <c r="C11" s="4">
        <f t="shared" si="0"/>
        <v>4</v>
      </c>
      <c r="D11" s="3"/>
      <c r="E11" s="4"/>
      <c r="F11" s="4"/>
    </row>
    <row r="12" spans="1:6" ht="18.95" customHeight="1" x14ac:dyDescent="0.2">
      <c r="A12" s="7" t="str">
        <f t="shared" si="1"/>
        <v/>
      </c>
      <c r="B12" s="1">
        <f t="shared" si="2"/>
        <v>45939</v>
      </c>
      <c r="C12" s="4">
        <f t="shared" si="0"/>
        <v>5</v>
      </c>
      <c r="D12" s="3"/>
      <c r="E12" s="4"/>
      <c r="F12" s="4"/>
    </row>
    <row r="13" spans="1:6" ht="18.95" customHeight="1" x14ac:dyDescent="0.2">
      <c r="A13" s="7" t="str">
        <f t="shared" si="1"/>
        <v/>
      </c>
      <c r="B13" s="1">
        <f t="shared" si="2"/>
        <v>45940</v>
      </c>
      <c r="C13" s="4">
        <f t="shared" si="0"/>
        <v>6</v>
      </c>
      <c r="D13" s="3"/>
      <c r="E13" s="4"/>
      <c r="F13" s="4"/>
    </row>
    <row r="14" spans="1:6" ht="18.95" customHeight="1" x14ac:dyDescent="0.2">
      <c r="A14" s="7" t="str">
        <f t="shared" si="1"/>
        <v/>
      </c>
      <c r="B14" s="1">
        <f t="shared" si="2"/>
        <v>45941</v>
      </c>
      <c r="C14" s="4">
        <f t="shared" si="0"/>
        <v>7</v>
      </c>
      <c r="D14" s="3"/>
      <c r="E14" s="4"/>
      <c r="F14" s="4"/>
    </row>
    <row r="15" spans="1:6" ht="18.95" customHeight="1" x14ac:dyDescent="0.2">
      <c r="A15" s="7" t="str">
        <f t="shared" si="1"/>
        <v/>
      </c>
      <c r="B15" s="1">
        <f t="shared" si="2"/>
        <v>45942</v>
      </c>
      <c r="C15" s="4">
        <f t="shared" si="0"/>
        <v>1</v>
      </c>
      <c r="D15" s="3"/>
      <c r="E15" s="4"/>
      <c r="F15" s="4"/>
    </row>
    <row r="16" spans="1:6" ht="18.95" customHeight="1" x14ac:dyDescent="0.2">
      <c r="A16" s="7">
        <f t="shared" si="1"/>
        <v>42</v>
      </c>
      <c r="B16" s="1">
        <f t="shared" si="2"/>
        <v>45943</v>
      </c>
      <c r="C16" s="4">
        <f t="shared" si="0"/>
        <v>2</v>
      </c>
      <c r="D16" s="3"/>
      <c r="E16" s="4"/>
      <c r="F16" s="4"/>
    </row>
    <row r="17" spans="1:6" ht="18.95" customHeight="1" x14ac:dyDescent="0.2">
      <c r="A17" s="7" t="str">
        <f t="shared" si="1"/>
        <v/>
      </c>
      <c r="B17" s="1">
        <f t="shared" si="2"/>
        <v>45944</v>
      </c>
      <c r="C17" s="4">
        <f t="shared" si="0"/>
        <v>3</v>
      </c>
      <c r="D17" s="3"/>
      <c r="E17" s="4"/>
      <c r="F17" s="4"/>
    </row>
    <row r="18" spans="1:6" ht="18.95" customHeight="1" x14ac:dyDescent="0.2">
      <c r="A18" s="7" t="str">
        <f t="shared" si="1"/>
        <v/>
      </c>
      <c r="B18" s="1">
        <f t="shared" si="2"/>
        <v>45945</v>
      </c>
      <c r="C18" s="4">
        <f t="shared" si="0"/>
        <v>4</v>
      </c>
      <c r="D18" s="3"/>
      <c r="E18" s="4"/>
      <c r="F18" s="4"/>
    </row>
    <row r="19" spans="1:6" ht="18.95" customHeight="1" x14ac:dyDescent="0.2">
      <c r="A19" s="7" t="str">
        <f t="shared" si="1"/>
        <v/>
      </c>
      <c r="B19" s="1">
        <f t="shared" si="2"/>
        <v>45946</v>
      </c>
      <c r="C19" s="4">
        <f t="shared" si="0"/>
        <v>5</v>
      </c>
      <c r="D19" s="3"/>
      <c r="E19" s="4"/>
      <c r="F19" s="4"/>
    </row>
    <row r="20" spans="1:6" ht="18.95" customHeight="1" x14ac:dyDescent="0.2">
      <c r="A20" s="7" t="str">
        <f t="shared" si="1"/>
        <v/>
      </c>
      <c r="B20" s="1">
        <f t="shared" si="2"/>
        <v>45947</v>
      </c>
      <c r="C20" s="4">
        <f t="shared" si="0"/>
        <v>6</v>
      </c>
      <c r="D20" s="3"/>
      <c r="E20" s="4"/>
      <c r="F20" s="4"/>
    </row>
    <row r="21" spans="1:6" ht="18.95" customHeight="1" x14ac:dyDescent="0.2">
      <c r="A21" s="7" t="str">
        <f t="shared" si="1"/>
        <v/>
      </c>
      <c r="B21" s="1">
        <f t="shared" si="2"/>
        <v>45948</v>
      </c>
      <c r="C21" s="4">
        <f t="shared" si="0"/>
        <v>7</v>
      </c>
      <c r="D21" s="3"/>
      <c r="E21" s="4"/>
      <c r="F21" s="4"/>
    </row>
    <row r="22" spans="1:6" ht="18.95" customHeight="1" x14ac:dyDescent="0.2">
      <c r="A22" s="7" t="str">
        <f t="shared" si="1"/>
        <v/>
      </c>
      <c r="B22" s="1">
        <f t="shared" si="2"/>
        <v>45949</v>
      </c>
      <c r="C22" s="4">
        <f t="shared" si="0"/>
        <v>1</v>
      </c>
      <c r="D22" s="3"/>
      <c r="E22" s="4"/>
      <c r="F22" s="4"/>
    </row>
    <row r="23" spans="1:6" ht="18.95" customHeight="1" x14ac:dyDescent="0.2">
      <c r="A23" s="7">
        <f t="shared" si="1"/>
        <v>43</v>
      </c>
      <c r="B23" s="1">
        <f t="shared" si="2"/>
        <v>45950</v>
      </c>
      <c r="C23" s="4">
        <f t="shared" si="0"/>
        <v>2</v>
      </c>
      <c r="D23" s="3"/>
      <c r="E23" s="4"/>
      <c r="F23" s="4"/>
    </row>
    <row r="24" spans="1:6" ht="18.95" customHeight="1" x14ac:dyDescent="0.2">
      <c r="A24" s="7" t="str">
        <f t="shared" si="1"/>
        <v/>
      </c>
      <c r="B24" s="1">
        <f t="shared" si="2"/>
        <v>45951</v>
      </c>
      <c r="C24" s="4">
        <f t="shared" si="0"/>
        <v>3</v>
      </c>
      <c r="D24" s="3"/>
      <c r="E24" s="4"/>
      <c r="F24" s="4"/>
    </row>
    <row r="25" spans="1:6" ht="18.95" customHeight="1" x14ac:dyDescent="0.2">
      <c r="A25" s="7" t="str">
        <f t="shared" si="1"/>
        <v/>
      </c>
      <c r="B25" s="1">
        <f t="shared" si="2"/>
        <v>45952</v>
      </c>
      <c r="C25" s="4">
        <f t="shared" si="0"/>
        <v>4</v>
      </c>
      <c r="D25" s="3"/>
      <c r="E25" s="4"/>
      <c r="F25" s="4"/>
    </row>
    <row r="26" spans="1:6" ht="18.95" customHeight="1" x14ac:dyDescent="0.2">
      <c r="A26" s="7" t="str">
        <f t="shared" si="1"/>
        <v/>
      </c>
      <c r="B26" s="1">
        <f t="shared" si="2"/>
        <v>45953</v>
      </c>
      <c r="C26" s="4">
        <f t="shared" si="0"/>
        <v>5</v>
      </c>
      <c r="D26" s="3"/>
      <c r="E26" s="4"/>
      <c r="F26" s="4"/>
    </row>
    <row r="27" spans="1:6" ht="18.95" customHeight="1" x14ac:dyDescent="0.2">
      <c r="A27" s="7" t="str">
        <f t="shared" si="1"/>
        <v/>
      </c>
      <c r="B27" s="1">
        <f t="shared" si="2"/>
        <v>45954</v>
      </c>
      <c r="C27" s="4">
        <f t="shared" si="0"/>
        <v>6</v>
      </c>
      <c r="D27" s="3"/>
      <c r="E27" s="4"/>
      <c r="F27" s="4"/>
    </row>
    <row r="28" spans="1:6" ht="18.95" customHeight="1" x14ac:dyDescent="0.2">
      <c r="A28" s="7" t="str">
        <f t="shared" si="1"/>
        <v/>
      </c>
      <c r="B28" s="1">
        <f t="shared" si="2"/>
        <v>45955</v>
      </c>
      <c r="C28" s="4">
        <f t="shared" si="0"/>
        <v>7</v>
      </c>
      <c r="D28" s="3"/>
      <c r="E28" s="4"/>
      <c r="F28" s="4"/>
    </row>
    <row r="29" spans="1:6" ht="18.95" customHeight="1" x14ac:dyDescent="0.2">
      <c r="A29" s="7" t="str">
        <f t="shared" si="1"/>
        <v/>
      </c>
      <c r="B29" s="1">
        <f t="shared" si="2"/>
        <v>45956</v>
      </c>
      <c r="C29" s="4">
        <f t="shared" si="0"/>
        <v>1</v>
      </c>
      <c r="D29" s="3"/>
      <c r="E29" s="4"/>
      <c r="F29" s="4"/>
    </row>
    <row r="30" spans="1:6" ht="18.95" customHeight="1" x14ac:dyDescent="0.2">
      <c r="A30" s="7">
        <f t="shared" si="1"/>
        <v>44</v>
      </c>
      <c r="B30" s="1">
        <f t="shared" si="2"/>
        <v>45957</v>
      </c>
      <c r="C30" s="4">
        <f t="shared" si="0"/>
        <v>2</v>
      </c>
      <c r="D30" s="3"/>
      <c r="E30" s="4"/>
      <c r="F30" s="4"/>
    </row>
    <row r="31" spans="1:6" ht="18.95" customHeight="1" x14ac:dyDescent="0.2">
      <c r="A31" s="7" t="str">
        <f t="shared" si="1"/>
        <v/>
      </c>
      <c r="B31" s="1">
        <f>IF(ISERROR(B30=EOMONTH(B30,0)),"",IF(B30=EOMONTH(B30,0),"",B30+1))</f>
        <v>45958</v>
      </c>
      <c r="C31" s="4">
        <f t="shared" si="0"/>
        <v>3</v>
      </c>
      <c r="D31" s="3"/>
      <c r="E31" s="4"/>
      <c r="F31" s="4"/>
    </row>
    <row r="32" spans="1:6" ht="18.95" customHeight="1" x14ac:dyDescent="0.2">
      <c r="A32" s="7" t="str">
        <f t="shared" si="1"/>
        <v/>
      </c>
      <c r="B32" s="1">
        <f t="shared" si="2"/>
        <v>45959</v>
      </c>
      <c r="C32" s="4">
        <f t="shared" si="0"/>
        <v>4</v>
      </c>
      <c r="D32" s="3"/>
      <c r="E32" s="4"/>
      <c r="F32" s="4"/>
    </row>
    <row r="33" spans="1:6" ht="18.95" customHeight="1" x14ac:dyDescent="0.2">
      <c r="A33" s="7" t="str">
        <f t="shared" si="1"/>
        <v/>
      </c>
      <c r="B33" s="1">
        <f t="shared" si="2"/>
        <v>45960</v>
      </c>
      <c r="C33" s="4">
        <f t="shared" si="0"/>
        <v>5</v>
      </c>
      <c r="D33" s="3"/>
      <c r="E33" s="4"/>
      <c r="F33" s="4"/>
    </row>
    <row r="34" spans="1:6" ht="18.95" customHeight="1" x14ac:dyDescent="0.2">
      <c r="A34" s="8" t="str">
        <f t="shared" si="1"/>
        <v/>
      </c>
      <c r="B34" s="1">
        <f t="shared" si="2"/>
        <v>45961</v>
      </c>
      <c r="C34" s="4">
        <f t="shared" si="0"/>
        <v>6</v>
      </c>
      <c r="D34" s="3"/>
      <c r="E34" s="4"/>
      <c r="F34" s="4"/>
    </row>
  </sheetData>
  <mergeCells count="1">
    <mergeCell ref="E1:F1"/>
  </mergeCells>
  <conditionalFormatting sqref="A4:A34">
    <cfRule type="expression" dxfId="11" priority="19" stopIfTrue="1">
      <formula>IF(WEEKDAY($B4)=1,TRUE,FALSE)</formula>
    </cfRule>
  </conditionalFormatting>
  <conditionalFormatting sqref="B4:F34">
    <cfRule type="expression" dxfId="10" priority="1" stopIfTrue="1">
      <formula>IF(OR(WEEKDAY($C4)=1,WEEKDAY($C4)=7),TRUE,FALSE)</formula>
    </cfRule>
    <cfRule type="expression" dxfId="9" priority="2" stopIfTrue="1">
      <formula>IF(#REF!&gt;" ",TRUE,FALSE)</formula>
    </cfRule>
    <cfRule type="expression" dxfId="8" priority="3" stopIfTrue="1">
      <formula>IF(AND(#REF!&lt;&gt;"",#REF!&lt;&gt;0),TRUE,FALSE)</formula>
    </cfRule>
  </conditionalFormatting>
  <pageMargins left="0.7" right="0.7" top="0.75" bottom="0.75" header="0.3" footer="0.3"/>
  <pageSetup paperSize="9" orientation="portrait" r:id="rId1"/>
  <headerFooter>
    <oddHeader xml:space="preserve">&amp;L&amp;G
</oddHeader>
    <oddFooter>&amp;CHSB Brf Nyborg • Västergårdsvägen 4 •  SE-440 40 Stenungsund • Mail: brfnyborg@gmail.com</oddFooter>
  </headerFooter>
  <legacyDrawingHF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A8C415-B6D6-4246-A8DE-16DE4B21DC69}">
  <dimension ref="A1:F34"/>
  <sheetViews>
    <sheetView view="pageLayout" zoomScaleNormal="100" workbookViewId="0">
      <selection activeCell="E2" sqref="E2"/>
    </sheetView>
  </sheetViews>
  <sheetFormatPr defaultRowHeight="15" x14ac:dyDescent="0.2"/>
  <cols>
    <col min="1" max="1" width="4.3046875" customWidth="1"/>
    <col min="2" max="2" width="6.58984375" customWidth="1"/>
    <col min="3" max="3" width="7.53125" customWidth="1"/>
    <col min="4" max="4" width="22.328125" customWidth="1"/>
    <col min="5" max="5" width="21.38671875" customWidth="1"/>
    <col min="6" max="6" width="24.75" customWidth="1"/>
  </cols>
  <sheetData>
    <row r="1" spans="1:6" ht="44.25" customHeight="1" thickBot="1" x14ac:dyDescent="0.5">
      <c r="A1" s="2"/>
      <c r="B1" s="12"/>
      <c r="C1" s="12"/>
      <c r="D1" s="12" t="s">
        <v>6</v>
      </c>
      <c r="E1" s="23">
        <f>DATE(YEAR(Januari!E1), MONTH(Januari!E1)+10, 1)</f>
        <v>45962</v>
      </c>
      <c r="F1" s="23"/>
    </row>
    <row r="2" spans="1:6" ht="3.75" customHeight="1" thickBot="1" x14ac:dyDescent="0.25">
      <c r="A2" s="11"/>
      <c r="B2" s="2"/>
      <c r="C2" s="2"/>
      <c r="D2" s="2"/>
      <c r="F2" s="2"/>
    </row>
    <row r="3" spans="1:6" ht="53.25" customHeight="1" thickBot="1" x14ac:dyDescent="0.3">
      <c r="A3" s="13" t="s">
        <v>5</v>
      </c>
      <c r="B3" s="5" t="s">
        <v>1</v>
      </c>
      <c r="C3" s="5" t="s">
        <v>0</v>
      </c>
      <c r="D3" s="9" t="s">
        <v>2</v>
      </c>
      <c r="E3" s="9" t="s">
        <v>3</v>
      </c>
      <c r="F3" s="10" t="s">
        <v>4</v>
      </c>
    </row>
    <row r="4" spans="1:6" ht="18.95" customHeight="1" x14ac:dyDescent="0.2">
      <c r="A4" s="6">
        <f>IF(AND(C4="",C4&lt;&gt;2),"",WEEKNUM(B4,2))</f>
        <v>44</v>
      </c>
      <c r="B4" s="1">
        <f>E1</f>
        <v>45962</v>
      </c>
      <c r="C4" s="4">
        <f>IF(B4="","",WEEKDAY(B4))</f>
        <v>7</v>
      </c>
      <c r="D4" s="3"/>
      <c r="E4" s="4"/>
      <c r="F4" s="4"/>
    </row>
    <row r="5" spans="1:6" ht="18.95" customHeight="1" x14ac:dyDescent="0.2">
      <c r="A5" s="7" t="str">
        <f>IF(B5="","",(IF(WEEKDAY($B5)=2,WEEKNUM(B5,2),"")))</f>
        <v/>
      </c>
      <c r="B5" s="1">
        <f>IF(ISERROR(B4=EOMONTH(B4,0)),"",IF(B4=EOMONTH(B4,0),"",B4+1))</f>
        <v>45963</v>
      </c>
      <c r="C5" s="4">
        <f t="shared" ref="C5:C34" si="0">IF(B5="","",WEEKDAY(B5))</f>
        <v>1</v>
      </c>
      <c r="D5" s="3"/>
      <c r="E5" s="4"/>
      <c r="F5" s="4"/>
    </row>
    <row r="6" spans="1:6" ht="18.95" customHeight="1" x14ac:dyDescent="0.2">
      <c r="A6" s="7">
        <f t="shared" ref="A6:A34" si="1">IF(B6="","",(IF(WEEKDAY($B6)=2,WEEKNUM(B6,2),"")))</f>
        <v>45</v>
      </c>
      <c r="B6" s="1">
        <f>IF(ISERROR(B5=EOMONTH(B5,0)),"",IF(B5=EOMONTH(B5,0),"",B5+1))</f>
        <v>45964</v>
      </c>
      <c r="C6" s="4">
        <f t="shared" si="0"/>
        <v>2</v>
      </c>
      <c r="D6" s="3"/>
      <c r="E6" s="4"/>
      <c r="F6" s="4"/>
    </row>
    <row r="7" spans="1:6" ht="18.95" customHeight="1" x14ac:dyDescent="0.2">
      <c r="A7" s="7" t="str">
        <f t="shared" si="1"/>
        <v/>
      </c>
      <c r="B7" s="1">
        <f>IF(ISERROR(B6=EOMONTH(B6,0)),"",IF(B6=EOMONTH(B6,0),"",B6+1))</f>
        <v>45965</v>
      </c>
      <c r="C7" s="4">
        <f t="shared" si="0"/>
        <v>3</v>
      </c>
      <c r="D7" s="3"/>
      <c r="E7" s="4"/>
      <c r="F7" s="4"/>
    </row>
    <row r="8" spans="1:6" ht="18.95" customHeight="1" x14ac:dyDescent="0.2">
      <c r="A8" s="7" t="str">
        <f t="shared" si="1"/>
        <v/>
      </c>
      <c r="B8" s="1">
        <f t="shared" ref="B8:B34" si="2">IF(ISERROR(B7=EOMONTH(B7,0)),"",IF(B7=EOMONTH(B7,0),"",B7+1))</f>
        <v>45966</v>
      </c>
      <c r="C8" s="4">
        <f t="shared" si="0"/>
        <v>4</v>
      </c>
      <c r="D8" s="3"/>
      <c r="E8" s="4"/>
      <c r="F8" s="4"/>
    </row>
    <row r="9" spans="1:6" ht="18.95" customHeight="1" x14ac:dyDescent="0.2">
      <c r="A9" s="7" t="str">
        <f t="shared" si="1"/>
        <v/>
      </c>
      <c r="B9" s="1">
        <f t="shared" si="2"/>
        <v>45967</v>
      </c>
      <c r="C9" s="4">
        <f t="shared" si="0"/>
        <v>5</v>
      </c>
      <c r="D9" s="3"/>
      <c r="E9" s="4"/>
      <c r="F9" s="4"/>
    </row>
    <row r="10" spans="1:6" ht="18.95" customHeight="1" x14ac:dyDescent="0.2">
      <c r="A10" s="7" t="str">
        <f t="shared" si="1"/>
        <v/>
      </c>
      <c r="B10" s="1">
        <f t="shared" si="2"/>
        <v>45968</v>
      </c>
      <c r="C10" s="4">
        <f t="shared" si="0"/>
        <v>6</v>
      </c>
      <c r="D10" s="3"/>
      <c r="E10" s="4"/>
      <c r="F10" s="4"/>
    </row>
    <row r="11" spans="1:6" ht="18.95" customHeight="1" x14ac:dyDescent="0.2">
      <c r="A11" s="7" t="str">
        <f t="shared" si="1"/>
        <v/>
      </c>
      <c r="B11" s="1">
        <f t="shared" si="2"/>
        <v>45969</v>
      </c>
      <c r="C11" s="4">
        <f t="shared" si="0"/>
        <v>7</v>
      </c>
      <c r="D11" s="3"/>
      <c r="E11" s="4"/>
      <c r="F11" s="4"/>
    </row>
    <row r="12" spans="1:6" ht="18.95" customHeight="1" x14ac:dyDescent="0.2">
      <c r="A12" s="7" t="str">
        <f t="shared" si="1"/>
        <v/>
      </c>
      <c r="B12" s="1">
        <f t="shared" si="2"/>
        <v>45970</v>
      </c>
      <c r="C12" s="4">
        <f t="shared" si="0"/>
        <v>1</v>
      </c>
      <c r="D12" s="3"/>
      <c r="E12" s="4"/>
      <c r="F12" s="4"/>
    </row>
    <row r="13" spans="1:6" ht="18.95" customHeight="1" x14ac:dyDescent="0.2">
      <c r="A13" s="7">
        <f t="shared" si="1"/>
        <v>46</v>
      </c>
      <c r="B13" s="1">
        <f t="shared" si="2"/>
        <v>45971</v>
      </c>
      <c r="C13" s="4">
        <f t="shared" si="0"/>
        <v>2</v>
      </c>
      <c r="D13" s="3"/>
      <c r="E13" s="4"/>
      <c r="F13" s="4"/>
    </row>
    <row r="14" spans="1:6" ht="18.95" customHeight="1" x14ac:dyDescent="0.2">
      <c r="A14" s="7" t="str">
        <f t="shared" si="1"/>
        <v/>
      </c>
      <c r="B14" s="1">
        <f t="shared" si="2"/>
        <v>45972</v>
      </c>
      <c r="C14" s="4">
        <f t="shared" si="0"/>
        <v>3</v>
      </c>
      <c r="D14" s="3"/>
      <c r="E14" s="4"/>
      <c r="F14" s="4"/>
    </row>
    <row r="15" spans="1:6" ht="18.95" customHeight="1" x14ac:dyDescent="0.2">
      <c r="A15" s="7" t="str">
        <f t="shared" si="1"/>
        <v/>
      </c>
      <c r="B15" s="1">
        <f t="shared" si="2"/>
        <v>45973</v>
      </c>
      <c r="C15" s="4">
        <f t="shared" si="0"/>
        <v>4</v>
      </c>
      <c r="D15" s="3"/>
      <c r="E15" s="4"/>
      <c r="F15" s="4"/>
    </row>
    <row r="16" spans="1:6" ht="18.95" customHeight="1" x14ac:dyDescent="0.2">
      <c r="A16" s="7" t="str">
        <f t="shared" si="1"/>
        <v/>
      </c>
      <c r="B16" s="1">
        <f t="shared" si="2"/>
        <v>45974</v>
      </c>
      <c r="C16" s="4">
        <f t="shared" si="0"/>
        <v>5</v>
      </c>
      <c r="D16" s="3"/>
      <c r="E16" s="4"/>
      <c r="F16" s="4"/>
    </row>
    <row r="17" spans="1:6" ht="18.95" customHeight="1" x14ac:dyDescent="0.2">
      <c r="A17" s="7" t="str">
        <f t="shared" si="1"/>
        <v/>
      </c>
      <c r="B17" s="1">
        <f t="shared" si="2"/>
        <v>45975</v>
      </c>
      <c r="C17" s="4">
        <f t="shared" si="0"/>
        <v>6</v>
      </c>
      <c r="D17" s="3"/>
      <c r="E17" s="4"/>
      <c r="F17" s="4"/>
    </row>
    <row r="18" spans="1:6" ht="18.95" customHeight="1" x14ac:dyDescent="0.2">
      <c r="A18" s="7" t="str">
        <f t="shared" si="1"/>
        <v/>
      </c>
      <c r="B18" s="1">
        <f t="shared" si="2"/>
        <v>45976</v>
      </c>
      <c r="C18" s="4">
        <f t="shared" si="0"/>
        <v>7</v>
      </c>
      <c r="D18" s="3"/>
      <c r="E18" s="4"/>
      <c r="F18" s="4"/>
    </row>
    <row r="19" spans="1:6" ht="18.95" customHeight="1" x14ac:dyDescent="0.2">
      <c r="A19" s="7" t="str">
        <f t="shared" si="1"/>
        <v/>
      </c>
      <c r="B19" s="1">
        <f t="shared" si="2"/>
        <v>45977</v>
      </c>
      <c r="C19" s="4">
        <f t="shared" si="0"/>
        <v>1</v>
      </c>
      <c r="D19" s="3"/>
      <c r="E19" s="4"/>
      <c r="F19" s="4"/>
    </row>
    <row r="20" spans="1:6" ht="18.95" customHeight="1" x14ac:dyDescent="0.2">
      <c r="A20" s="7">
        <f t="shared" si="1"/>
        <v>47</v>
      </c>
      <c r="B20" s="1">
        <f t="shared" si="2"/>
        <v>45978</v>
      </c>
      <c r="C20" s="4">
        <f t="shared" si="0"/>
        <v>2</v>
      </c>
      <c r="D20" s="3"/>
      <c r="E20" s="4"/>
      <c r="F20" s="4"/>
    </row>
    <row r="21" spans="1:6" ht="18.95" customHeight="1" x14ac:dyDescent="0.2">
      <c r="A21" s="7" t="str">
        <f t="shared" si="1"/>
        <v/>
      </c>
      <c r="B21" s="1">
        <f t="shared" si="2"/>
        <v>45979</v>
      </c>
      <c r="C21" s="4">
        <f t="shared" si="0"/>
        <v>3</v>
      </c>
      <c r="D21" s="3"/>
      <c r="E21" s="4"/>
      <c r="F21" s="4"/>
    </row>
    <row r="22" spans="1:6" ht="18.95" customHeight="1" x14ac:dyDescent="0.2">
      <c r="A22" s="7" t="str">
        <f t="shared" si="1"/>
        <v/>
      </c>
      <c r="B22" s="1">
        <f t="shared" si="2"/>
        <v>45980</v>
      </c>
      <c r="C22" s="4">
        <f t="shared" si="0"/>
        <v>4</v>
      </c>
      <c r="D22" s="3"/>
      <c r="E22" s="4"/>
      <c r="F22" s="4"/>
    </row>
    <row r="23" spans="1:6" ht="18.95" customHeight="1" x14ac:dyDescent="0.2">
      <c r="A23" s="7" t="str">
        <f t="shared" si="1"/>
        <v/>
      </c>
      <c r="B23" s="1">
        <f t="shared" si="2"/>
        <v>45981</v>
      </c>
      <c r="C23" s="4">
        <f t="shared" si="0"/>
        <v>5</v>
      </c>
      <c r="D23" s="3"/>
      <c r="E23" s="4"/>
      <c r="F23" s="4"/>
    </row>
    <row r="24" spans="1:6" ht="18.95" customHeight="1" x14ac:dyDescent="0.2">
      <c r="A24" s="7" t="str">
        <f t="shared" si="1"/>
        <v/>
      </c>
      <c r="B24" s="1">
        <f t="shared" si="2"/>
        <v>45982</v>
      </c>
      <c r="C24" s="4">
        <f t="shared" si="0"/>
        <v>6</v>
      </c>
      <c r="D24" s="3"/>
      <c r="E24" s="4"/>
      <c r="F24" s="4"/>
    </row>
    <row r="25" spans="1:6" ht="18.95" customHeight="1" x14ac:dyDescent="0.2">
      <c r="A25" s="7" t="str">
        <f t="shared" si="1"/>
        <v/>
      </c>
      <c r="B25" s="1">
        <f t="shared" si="2"/>
        <v>45983</v>
      </c>
      <c r="C25" s="4">
        <f t="shared" si="0"/>
        <v>7</v>
      </c>
      <c r="D25" s="3"/>
      <c r="E25" s="4"/>
      <c r="F25" s="4"/>
    </row>
    <row r="26" spans="1:6" ht="18.95" customHeight="1" x14ac:dyDescent="0.2">
      <c r="A26" s="7" t="str">
        <f t="shared" si="1"/>
        <v/>
      </c>
      <c r="B26" s="1">
        <f t="shared" si="2"/>
        <v>45984</v>
      </c>
      <c r="C26" s="4">
        <f t="shared" si="0"/>
        <v>1</v>
      </c>
      <c r="D26" s="3"/>
      <c r="E26" s="4"/>
      <c r="F26" s="4"/>
    </row>
    <row r="27" spans="1:6" ht="18.95" customHeight="1" x14ac:dyDescent="0.2">
      <c r="A27" s="7">
        <f t="shared" si="1"/>
        <v>48</v>
      </c>
      <c r="B27" s="1">
        <f t="shared" si="2"/>
        <v>45985</v>
      </c>
      <c r="C27" s="4">
        <f t="shared" si="0"/>
        <v>2</v>
      </c>
      <c r="D27" s="3"/>
      <c r="E27" s="4"/>
      <c r="F27" s="4"/>
    </row>
    <row r="28" spans="1:6" ht="18.95" customHeight="1" x14ac:dyDescent="0.2">
      <c r="A28" s="7" t="str">
        <f t="shared" si="1"/>
        <v/>
      </c>
      <c r="B28" s="1">
        <f t="shared" si="2"/>
        <v>45986</v>
      </c>
      <c r="C28" s="4">
        <f t="shared" si="0"/>
        <v>3</v>
      </c>
      <c r="D28" s="3"/>
      <c r="E28" s="4"/>
      <c r="F28" s="4"/>
    </row>
    <row r="29" spans="1:6" ht="18.95" customHeight="1" x14ac:dyDescent="0.2">
      <c r="A29" s="7" t="str">
        <f t="shared" si="1"/>
        <v/>
      </c>
      <c r="B29" s="1">
        <f t="shared" si="2"/>
        <v>45987</v>
      </c>
      <c r="C29" s="4">
        <f t="shared" si="0"/>
        <v>4</v>
      </c>
      <c r="D29" s="3"/>
      <c r="E29" s="4"/>
      <c r="F29" s="4"/>
    </row>
    <row r="30" spans="1:6" ht="18.95" customHeight="1" x14ac:dyDescent="0.2">
      <c r="A30" s="7" t="str">
        <f t="shared" si="1"/>
        <v/>
      </c>
      <c r="B30" s="1">
        <f t="shared" si="2"/>
        <v>45988</v>
      </c>
      <c r="C30" s="4">
        <f t="shared" si="0"/>
        <v>5</v>
      </c>
      <c r="D30" s="3"/>
      <c r="E30" s="4"/>
      <c r="F30" s="4"/>
    </row>
    <row r="31" spans="1:6" ht="18.95" customHeight="1" x14ac:dyDescent="0.2">
      <c r="A31" s="7" t="str">
        <f t="shared" si="1"/>
        <v/>
      </c>
      <c r="B31" s="1">
        <f>IF(ISERROR(B30=EOMONTH(B30,0)),"",IF(B30=EOMONTH(B30,0),"",B30+1))</f>
        <v>45989</v>
      </c>
      <c r="C31" s="4">
        <f t="shared" si="0"/>
        <v>6</v>
      </c>
      <c r="D31" s="3"/>
      <c r="E31" s="4"/>
      <c r="F31" s="4"/>
    </row>
    <row r="32" spans="1:6" ht="18.95" customHeight="1" x14ac:dyDescent="0.2">
      <c r="A32" s="7" t="str">
        <f t="shared" si="1"/>
        <v/>
      </c>
      <c r="B32" s="1">
        <f t="shared" si="2"/>
        <v>45990</v>
      </c>
      <c r="C32" s="4">
        <f t="shared" si="0"/>
        <v>7</v>
      </c>
      <c r="D32" s="3"/>
      <c r="E32" s="4"/>
      <c r="F32" s="4"/>
    </row>
    <row r="33" spans="1:6" ht="18.95" customHeight="1" x14ac:dyDescent="0.2">
      <c r="A33" s="7" t="str">
        <f t="shared" si="1"/>
        <v/>
      </c>
      <c r="B33" s="1">
        <f t="shared" si="2"/>
        <v>45991</v>
      </c>
      <c r="C33" s="4">
        <f t="shared" si="0"/>
        <v>1</v>
      </c>
      <c r="D33" s="3"/>
      <c r="E33" s="4"/>
      <c r="F33" s="4"/>
    </row>
    <row r="34" spans="1:6" ht="18.95" customHeight="1" x14ac:dyDescent="0.2">
      <c r="A34" s="8" t="str">
        <f t="shared" si="1"/>
        <v/>
      </c>
      <c r="B34" s="1" t="str">
        <f t="shared" si="2"/>
        <v/>
      </c>
      <c r="C34" s="4" t="str">
        <f t="shared" si="0"/>
        <v/>
      </c>
      <c r="D34" s="3"/>
      <c r="E34" s="4"/>
      <c r="F34" s="4"/>
    </row>
  </sheetData>
  <mergeCells count="1">
    <mergeCell ref="E1:F1"/>
  </mergeCells>
  <conditionalFormatting sqref="A4:A34">
    <cfRule type="expression" dxfId="7" priority="19" stopIfTrue="1">
      <formula>IF(WEEKDAY($B4)=1,TRUE,FALSE)</formula>
    </cfRule>
  </conditionalFormatting>
  <conditionalFormatting sqref="B4:F34">
    <cfRule type="expression" dxfId="6" priority="1" stopIfTrue="1">
      <formula>IF(OR(WEEKDAY($C4)=1,WEEKDAY($C4)=7),TRUE,FALSE)</formula>
    </cfRule>
    <cfRule type="expression" dxfId="5" priority="2" stopIfTrue="1">
      <formula>IF(#REF!&gt;" ",TRUE,FALSE)</formula>
    </cfRule>
    <cfRule type="expression" dxfId="4" priority="3" stopIfTrue="1">
      <formula>IF(AND(#REF!&lt;&gt;"",#REF!&lt;&gt;0),TRUE,FALSE)</formula>
    </cfRule>
  </conditionalFormatting>
  <pageMargins left="0.7" right="0.7" top="0.75" bottom="0.75" header="0.3" footer="0.3"/>
  <pageSetup paperSize="9" orientation="portrait" r:id="rId1"/>
  <headerFooter>
    <oddHeader xml:space="preserve">&amp;L&amp;G
</oddHeader>
    <oddFooter>&amp;CHSB Brf Nyborg • Västergårdsvägen 4 •  SE-440 40 Stenungsund • Mail: brfnyborg@gmail.com</oddFooter>
  </headerFooter>
  <legacyDrawingHF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4821CF-CE8D-48C8-B983-29028B7A3D3A}">
  <dimension ref="A1:F34"/>
  <sheetViews>
    <sheetView view="pageLayout" zoomScaleNormal="100" workbookViewId="0">
      <selection activeCell="E2" sqref="E2"/>
    </sheetView>
  </sheetViews>
  <sheetFormatPr defaultRowHeight="15" x14ac:dyDescent="0.2"/>
  <cols>
    <col min="1" max="1" width="4.3046875" customWidth="1"/>
    <col min="2" max="2" width="6.58984375" customWidth="1"/>
    <col min="3" max="3" width="7.53125" customWidth="1"/>
    <col min="4" max="4" width="22.328125" customWidth="1"/>
    <col min="5" max="5" width="21.38671875" customWidth="1"/>
    <col min="6" max="6" width="24.75" customWidth="1"/>
  </cols>
  <sheetData>
    <row r="1" spans="1:6" ht="44.25" customHeight="1" thickBot="1" x14ac:dyDescent="0.5">
      <c r="A1" s="2"/>
      <c r="B1" s="12"/>
      <c r="C1" s="12"/>
      <c r="D1" s="12" t="s">
        <v>6</v>
      </c>
      <c r="E1" s="23">
        <f>DATE(YEAR(Januari!E1), MONTH(Januari!E1)+11, 1)</f>
        <v>45992</v>
      </c>
      <c r="F1" s="23"/>
    </row>
    <row r="2" spans="1:6" ht="3.75" customHeight="1" thickBot="1" x14ac:dyDescent="0.25">
      <c r="A2" s="11"/>
      <c r="B2" s="2"/>
      <c r="C2" s="2"/>
      <c r="D2" s="2"/>
      <c r="F2" s="2"/>
    </row>
    <row r="3" spans="1:6" ht="53.25" customHeight="1" thickBot="1" x14ac:dyDescent="0.3">
      <c r="A3" s="13" t="s">
        <v>5</v>
      </c>
      <c r="B3" s="5" t="s">
        <v>1</v>
      </c>
      <c r="C3" s="5" t="s">
        <v>0</v>
      </c>
      <c r="D3" s="9" t="s">
        <v>2</v>
      </c>
      <c r="E3" s="9" t="s">
        <v>3</v>
      </c>
      <c r="F3" s="10" t="s">
        <v>4</v>
      </c>
    </row>
    <row r="4" spans="1:6" ht="18.95" customHeight="1" x14ac:dyDescent="0.2">
      <c r="A4" s="6">
        <f>IF(AND(C4="",C4&lt;&gt;2),"",WEEKNUM(B4,2))</f>
        <v>49</v>
      </c>
      <c r="B4" s="1">
        <f>E1</f>
        <v>45992</v>
      </c>
      <c r="C4" s="4">
        <f>IF(B4="","",WEEKDAY(B4))</f>
        <v>2</v>
      </c>
      <c r="D4" s="3"/>
      <c r="E4" s="4"/>
      <c r="F4" s="4"/>
    </row>
    <row r="5" spans="1:6" ht="18.95" customHeight="1" x14ac:dyDescent="0.2">
      <c r="A5" s="7" t="str">
        <f>IF(B5="","",(IF(WEEKDAY($B5)=2,WEEKNUM(B5,2),"")))</f>
        <v/>
      </c>
      <c r="B5" s="1">
        <f>IF(ISERROR(B4=EOMONTH(B4,0)),"",IF(B4=EOMONTH(B4,0),"",B4+1))</f>
        <v>45993</v>
      </c>
      <c r="C5" s="4">
        <f t="shared" ref="C5:C34" si="0">IF(B5="","",WEEKDAY(B5))</f>
        <v>3</v>
      </c>
      <c r="D5" s="3"/>
      <c r="E5" s="4"/>
      <c r="F5" s="4"/>
    </row>
    <row r="6" spans="1:6" ht="18.95" customHeight="1" x14ac:dyDescent="0.2">
      <c r="A6" s="7" t="str">
        <f t="shared" ref="A6:A34" si="1">IF(B6="","",(IF(WEEKDAY($B6)=2,WEEKNUM(B6,2),"")))</f>
        <v/>
      </c>
      <c r="B6" s="1">
        <f>IF(ISERROR(B5=EOMONTH(B5,0)),"",IF(B5=EOMONTH(B5,0),"",B5+1))</f>
        <v>45994</v>
      </c>
      <c r="C6" s="4">
        <f t="shared" si="0"/>
        <v>4</v>
      </c>
      <c r="D6" s="3"/>
      <c r="E6" s="4"/>
      <c r="F6" s="4"/>
    </row>
    <row r="7" spans="1:6" ht="18.95" customHeight="1" x14ac:dyDescent="0.2">
      <c r="A7" s="7" t="str">
        <f t="shared" si="1"/>
        <v/>
      </c>
      <c r="B7" s="1">
        <f>IF(ISERROR(B6=EOMONTH(B6,0)),"",IF(B6=EOMONTH(B6,0),"",B6+1))</f>
        <v>45995</v>
      </c>
      <c r="C7" s="4">
        <f t="shared" si="0"/>
        <v>5</v>
      </c>
      <c r="D7" s="3"/>
      <c r="E7" s="4"/>
      <c r="F7" s="4"/>
    </row>
    <row r="8" spans="1:6" ht="18.95" customHeight="1" x14ac:dyDescent="0.2">
      <c r="A8" s="7" t="str">
        <f t="shared" si="1"/>
        <v/>
      </c>
      <c r="B8" s="1">
        <f t="shared" ref="B8:B34" si="2">IF(ISERROR(B7=EOMONTH(B7,0)),"",IF(B7=EOMONTH(B7,0),"",B7+1))</f>
        <v>45996</v>
      </c>
      <c r="C8" s="4">
        <f t="shared" si="0"/>
        <v>6</v>
      </c>
      <c r="D8" s="3"/>
      <c r="E8" s="4"/>
      <c r="F8" s="4"/>
    </row>
    <row r="9" spans="1:6" ht="18.95" customHeight="1" x14ac:dyDescent="0.2">
      <c r="A9" s="7" t="str">
        <f t="shared" si="1"/>
        <v/>
      </c>
      <c r="B9" s="1">
        <f t="shared" si="2"/>
        <v>45997</v>
      </c>
      <c r="C9" s="4">
        <f t="shared" si="0"/>
        <v>7</v>
      </c>
      <c r="D9" s="3"/>
      <c r="E9" s="4"/>
      <c r="F9" s="4"/>
    </row>
    <row r="10" spans="1:6" ht="18.95" customHeight="1" x14ac:dyDescent="0.2">
      <c r="A10" s="7" t="str">
        <f t="shared" si="1"/>
        <v/>
      </c>
      <c r="B10" s="1">
        <f t="shared" si="2"/>
        <v>45998</v>
      </c>
      <c r="C10" s="4">
        <f t="shared" si="0"/>
        <v>1</v>
      </c>
      <c r="D10" s="3"/>
      <c r="E10" s="4"/>
      <c r="F10" s="4"/>
    </row>
    <row r="11" spans="1:6" ht="18.95" customHeight="1" x14ac:dyDescent="0.2">
      <c r="A11" s="7">
        <f t="shared" si="1"/>
        <v>50</v>
      </c>
      <c r="B11" s="1">
        <f t="shared" si="2"/>
        <v>45999</v>
      </c>
      <c r="C11" s="4">
        <f t="shared" si="0"/>
        <v>2</v>
      </c>
      <c r="D11" s="3"/>
      <c r="E11" s="4"/>
      <c r="F11" s="4"/>
    </row>
    <row r="12" spans="1:6" ht="18.95" customHeight="1" x14ac:dyDescent="0.2">
      <c r="A12" s="7" t="str">
        <f t="shared" si="1"/>
        <v/>
      </c>
      <c r="B12" s="1">
        <f t="shared" si="2"/>
        <v>46000</v>
      </c>
      <c r="C12" s="4">
        <f t="shared" si="0"/>
        <v>3</v>
      </c>
      <c r="D12" s="3"/>
      <c r="E12" s="4"/>
      <c r="F12" s="4"/>
    </row>
    <row r="13" spans="1:6" ht="18.95" customHeight="1" x14ac:dyDescent="0.2">
      <c r="A13" s="7" t="str">
        <f t="shared" si="1"/>
        <v/>
      </c>
      <c r="B13" s="1">
        <f t="shared" si="2"/>
        <v>46001</v>
      </c>
      <c r="C13" s="4">
        <f t="shared" si="0"/>
        <v>4</v>
      </c>
      <c r="D13" s="3"/>
      <c r="E13" s="4"/>
      <c r="F13" s="4"/>
    </row>
    <row r="14" spans="1:6" ht="18.95" customHeight="1" x14ac:dyDescent="0.2">
      <c r="A14" s="7" t="str">
        <f t="shared" si="1"/>
        <v/>
      </c>
      <c r="B14" s="1">
        <f t="shared" si="2"/>
        <v>46002</v>
      </c>
      <c r="C14" s="4">
        <f t="shared" si="0"/>
        <v>5</v>
      </c>
      <c r="D14" s="3"/>
      <c r="E14" s="4"/>
      <c r="F14" s="4"/>
    </row>
    <row r="15" spans="1:6" ht="18.95" customHeight="1" x14ac:dyDescent="0.2">
      <c r="A15" s="7" t="str">
        <f t="shared" si="1"/>
        <v/>
      </c>
      <c r="B15" s="1">
        <f t="shared" si="2"/>
        <v>46003</v>
      </c>
      <c r="C15" s="4">
        <f t="shared" si="0"/>
        <v>6</v>
      </c>
      <c r="D15" s="3"/>
      <c r="E15" s="4"/>
      <c r="F15" s="4"/>
    </row>
    <row r="16" spans="1:6" ht="18.95" customHeight="1" x14ac:dyDescent="0.2">
      <c r="A16" s="7" t="str">
        <f t="shared" si="1"/>
        <v/>
      </c>
      <c r="B16" s="1">
        <f t="shared" si="2"/>
        <v>46004</v>
      </c>
      <c r="C16" s="4">
        <f t="shared" si="0"/>
        <v>7</v>
      </c>
      <c r="D16" s="3"/>
      <c r="E16" s="4"/>
      <c r="F16" s="4"/>
    </row>
    <row r="17" spans="1:6" ht="18.95" customHeight="1" x14ac:dyDescent="0.2">
      <c r="A17" s="7" t="str">
        <f t="shared" si="1"/>
        <v/>
      </c>
      <c r="B17" s="1">
        <f t="shared" si="2"/>
        <v>46005</v>
      </c>
      <c r="C17" s="4">
        <f t="shared" si="0"/>
        <v>1</v>
      </c>
      <c r="D17" s="3"/>
      <c r="E17" s="4"/>
      <c r="F17" s="4"/>
    </row>
    <row r="18" spans="1:6" ht="18.95" customHeight="1" x14ac:dyDescent="0.2">
      <c r="A18" s="7">
        <f t="shared" si="1"/>
        <v>51</v>
      </c>
      <c r="B18" s="1">
        <f t="shared" si="2"/>
        <v>46006</v>
      </c>
      <c r="C18" s="4">
        <f t="shared" si="0"/>
        <v>2</v>
      </c>
      <c r="D18" s="3"/>
      <c r="E18" s="4"/>
      <c r="F18" s="4"/>
    </row>
    <row r="19" spans="1:6" ht="18.95" customHeight="1" x14ac:dyDescent="0.2">
      <c r="A19" s="7" t="str">
        <f t="shared" si="1"/>
        <v/>
      </c>
      <c r="B19" s="1">
        <f t="shared" si="2"/>
        <v>46007</v>
      </c>
      <c r="C19" s="4">
        <f t="shared" si="0"/>
        <v>3</v>
      </c>
      <c r="D19" s="3"/>
      <c r="E19" s="4"/>
      <c r="F19" s="4"/>
    </row>
    <row r="20" spans="1:6" ht="18.95" customHeight="1" x14ac:dyDescent="0.2">
      <c r="A20" s="7" t="str">
        <f t="shared" si="1"/>
        <v/>
      </c>
      <c r="B20" s="1">
        <f t="shared" si="2"/>
        <v>46008</v>
      </c>
      <c r="C20" s="4">
        <f t="shared" si="0"/>
        <v>4</v>
      </c>
      <c r="D20" s="3"/>
      <c r="E20" s="4"/>
      <c r="F20" s="4"/>
    </row>
    <row r="21" spans="1:6" ht="18.95" customHeight="1" x14ac:dyDescent="0.2">
      <c r="A21" s="7" t="str">
        <f t="shared" si="1"/>
        <v/>
      </c>
      <c r="B21" s="1">
        <f t="shared" si="2"/>
        <v>46009</v>
      </c>
      <c r="C21" s="4">
        <f t="shared" si="0"/>
        <v>5</v>
      </c>
      <c r="D21" s="3"/>
      <c r="E21" s="4"/>
      <c r="F21" s="4"/>
    </row>
    <row r="22" spans="1:6" ht="18.95" customHeight="1" x14ac:dyDescent="0.2">
      <c r="A22" s="7" t="str">
        <f t="shared" si="1"/>
        <v/>
      </c>
      <c r="B22" s="1">
        <f t="shared" si="2"/>
        <v>46010</v>
      </c>
      <c r="C22" s="4">
        <f t="shared" si="0"/>
        <v>6</v>
      </c>
      <c r="D22" s="3"/>
      <c r="E22" s="4"/>
      <c r="F22" s="4"/>
    </row>
    <row r="23" spans="1:6" ht="18.95" customHeight="1" x14ac:dyDescent="0.2">
      <c r="A23" s="7" t="str">
        <f t="shared" si="1"/>
        <v/>
      </c>
      <c r="B23" s="1">
        <f t="shared" si="2"/>
        <v>46011</v>
      </c>
      <c r="C23" s="4">
        <f t="shared" si="0"/>
        <v>7</v>
      </c>
      <c r="D23" s="3"/>
      <c r="E23" s="4"/>
      <c r="F23" s="4"/>
    </row>
    <row r="24" spans="1:6" ht="18.95" customHeight="1" x14ac:dyDescent="0.2">
      <c r="A24" s="7" t="str">
        <f t="shared" si="1"/>
        <v/>
      </c>
      <c r="B24" s="1">
        <f t="shared" si="2"/>
        <v>46012</v>
      </c>
      <c r="C24" s="4">
        <f t="shared" si="0"/>
        <v>1</v>
      </c>
      <c r="D24" s="3"/>
      <c r="E24" s="4"/>
      <c r="F24" s="4"/>
    </row>
    <row r="25" spans="1:6" ht="18.95" customHeight="1" x14ac:dyDescent="0.2">
      <c r="A25" s="7">
        <f t="shared" si="1"/>
        <v>52</v>
      </c>
      <c r="B25" s="1">
        <f t="shared" si="2"/>
        <v>46013</v>
      </c>
      <c r="C25" s="4">
        <f t="shared" si="0"/>
        <v>2</v>
      </c>
      <c r="D25" s="3"/>
      <c r="E25" s="4"/>
      <c r="F25" s="4"/>
    </row>
    <row r="26" spans="1:6" ht="18.95" customHeight="1" x14ac:dyDescent="0.2">
      <c r="A26" s="7" t="str">
        <f t="shared" si="1"/>
        <v/>
      </c>
      <c r="B26" s="1">
        <f t="shared" si="2"/>
        <v>46014</v>
      </c>
      <c r="C26" s="4">
        <f t="shared" si="0"/>
        <v>3</v>
      </c>
      <c r="D26" s="3"/>
      <c r="E26" s="4"/>
      <c r="F26" s="4"/>
    </row>
    <row r="27" spans="1:6" ht="18.95" customHeight="1" x14ac:dyDescent="0.2">
      <c r="A27" s="7" t="str">
        <f t="shared" si="1"/>
        <v/>
      </c>
      <c r="B27" s="1">
        <f t="shared" si="2"/>
        <v>46015</v>
      </c>
      <c r="C27" s="4">
        <f t="shared" si="0"/>
        <v>4</v>
      </c>
      <c r="D27" s="3"/>
      <c r="E27" s="4"/>
      <c r="F27" s="4"/>
    </row>
    <row r="28" spans="1:6" ht="18.95" customHeight="1" x14ac:dyDescent="0.2">
      <c r="A28" s="7" t="str">
        <f t="shared" si="1"/>
        <v/>
      </c>
      <c r="B28" s="1">
        <f t="shared" si="2"/>
        <v>46016</v>
      </c>
      <c r="C28" s="4">
        <f t="shared" si="0"/>
        <v>5</v>
      </c>
      <c r="D28" s="3"/>
      <c r="E28" s="4"/>
      <c r="F28" s="4"/>
    </row>
    <row r="29" spans="1:6" ht="18.95" customHeight="1" x14ac:dyDescent="0.2">
      <c r="A29" s="7" t="str">
        <f t="shared" si="1"/>
        <v/>
      </c>
      <c r="B29" s="1">
        <f t="shared" si="2"/>
        <v>46017</v>
      </c>
      <c r="C29" s="4">
        <f t="shared" si="0"/>
        <v>6</v>
      </c>
      <c r="D29" s="3"/>
      <c r="E29" s="4"/>
      <c r="F29" s="4"/>
    </row>
    <row r="30" spans="1:6" ht="18.95" customHeight="1" x14ac:dyDescent="0.2">
      <c r="A30" s="7" t="str">
        <f t="shared" si="1"/>
        <v/>
      </c>
      <c r="B30" s="1">
        <f t="shared" si="2"/>
        <v>46018</v>
      </c>
      <c r="C30" s="4">
        <f t="shared" si="0"/>
        <v>7</v>
      </c>
      <c r="D30" s="3"/>
      <c r="E30" s="4"/>
      <c r="F30" s="4"/>
    </row>
    <row r="31" spans="1:6" ht="18.95" customHeight="1" x14ac:dyDescent="0.2">
      <c r="A31" s="7" t="str">
        <f t="shared" si="1"/>
        <v/>
      </c>
      <c r="B31" s="1">
        <f>IF(ISERROR(B30=EOMONTH(B30,0)),"",IF(B30=EOMONTH(B30,0),"",B30+1))</f>
        <v>46019</v>
      </c>
      <c r="C31" s="4">
        <f t="shared" si="0"/>
        <v>1</v>
      </c>
      <c r="D31" s="3"/>
      <c r="E31" s="4"/>
      <c r="F31" s="4"/>
    </row>
    <row r="32" spans="1:6" ht="18.95" customHeight="1" x14ac:dyDescent="0.2">
      <c r="A32" s="7">
        <f t="shared" si="1"/>
        <v>53</v>
      </c>
      <c r="B32" s="1">
        <f t="shared" si="2"/>
        <v>46020</v>
      </c>
      <c r="C32" s="4">
        <f t="shared" si="0"/>
        <v>2</v>
      </c>
      <c r="D32" s="3"/>
      <c r="E32" s="4"/>
      <c r="F32" s="4"/>
    </row>
    <row r="33" spans="1:6" ht="18.95" customHeight="1" x14ac:dyDescent="0.2">
      <c r="A33" s="7" t="str">
        <f t="shared" si="1"/>
        <v/>
      </c>
      <c r="B33" s="1">
        <f t="shared" si="2"/>
        <v>46021</v>
      </c>
      <c r="C33" s="4">
        <f t="shared" si="0"/>
        <v>3</v>
      </c>
      <c r="D33" s="3"/>
      <c r="E33" s="4"/>
      <c r="F33" s="4"/>
    </row>
    <row r="34" spans="1:6" ht="18.95" customHeight="1" x14ac:dyDescent="0.2">
      <c r="A34" s="8" t="str">
        <f t="shared" si="1"/>
        <v/>
      </c>
      <c r="B34" s="1">
        <f t="shared" si="2"/>
        <v>46022</v>
      </c>
      <c r="C34" s="4">
        <f t="shared" si="0"/>
        <v>4</v>
      </c>
      <c r="D34" s="3"/>
      <c r="E34" s="4"/>
      <c r="F34" s="4"/>
    </row>
  </sheetData>
  <mergeCells count="1">
    <mergeCell ref="E1:F1"/>
  </mergeCells>
  <conditionalFormatting sqref="A4:A34">
    <cfRule type="expression" dxfId="3" priority="19" stopIfTrue="1">
      <formula>IF(WEEKDAY($B4)=1,TRUE,FALSE)</formula>
    </cfRule>
  </conditionalFormatting>
  <conditionalFormatting sqref="B4:F34">
    <cfRule type="expression" dxfId="2" priority="1" stopIfTrue="1">
      <formula>IF(OR(WEEKDAY($C4)=1,WEEKDAY($C4)=7),TRUE,FALSE)</formula>
    </cfRule>
    <cfRule type="expression" dxfId="1" priority="2" stopIfTrue="1">
      <formula>IF(#REF!&gt;" ",TRUE,FALSE)</formula>
    </cfRule>
    <cfRule type="expression" dxfId="0" priority="3" stopIfTrue="1">
      <formula>IF(AND(#REF!&lt;&gt;"",#REF!&lt;&gt;0),TRUE,FALSE)</formula>
    </cfRule>
  </conditionalFormatting>
  <pageMargins left="0.7" right="0.7" top="0.75" bottom="0.75" header="0.3" footer="0.3"/>
  <pageSetup paperSize="9" orientation="portrait" r:id="rId1"/>
  <headerFooter>
    <oddHeader xml:space="preserve">&amp;L&amp;G
</oddHeader>
    <oddFooter>&amp;CHSB Brf Nyborg • Västergårdsvägen 4 •  SE-440 40 Stenungsund • Mail: brfnyborg@gmail.com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312138-DA2E-4706-9381-738F239C57A4}">
  <dimension ref="A1:F34"/>
  <sheetViews>
    <sheetView tabSelected="1" view="pageLayout" zoomScaleNormal="100" workbookViewId="0">
      <selection activeCell="E2" sqref="E2"/>
    </sheetView>
  </sheetViews>
  <sheetFormatPr defaultRowHeight="15" x14ac:dyDescent="0.2"/>
  <cols>
    <col min="1" max="1" width="4.3046875" customWidth="1"/>
    <col min="2" max="2" width="6.58984375" customWidth="1"/>
    <col min="3" max="3" width="7.53125" customWidth="1"/>
    <col min="4" max="4" width="22.328125" customWidth="1"/>
    <col min="5" max="5" width="21.38671875" customWidth="1"/>
    <col min="6" max="6" width="24.75" customWidth="1"/>
  </cols>
  <sheetData>
    <row r="1" spans="1:6" ht="44.25" customHeight="1" thickBot="1" x14ac:dyDescent="0.5">
      <c r="A1" s="2"/>
      <c r="B1" s="12"/>
      <c r="C1" s="12"/>
      <c r="D1" s="12" t="s">
        <v>6</v>
      </c>
      <c r="E1" s="23">
        <v>45658</v>
      </c>
      <c r="F1" s="23"/>
    </row>
    <row r="2" spans="1:6" ht="3.75" customHeight="1" thickBot="1" x14ac:dyDescent="0.25">
      <c r="A2" s="11"/>
      <c r="B2" s="2"/>
      <c r="C2" s="2"/>
      <c r="D2" s="2"/>
      <c r="F2" s="2"/>
    </row>
    <row r="3" spans="1:6" ht="53.25" customHeight="1" thickBot="1" x14ac:dyDescent="0.3">
      <c r="A3" s="13" t="s">
        <v>5</v>
      </c>
      <c r="B3" s="5" t="s">
        <v>1</v>
      </c>
      <c r="C3" s="5" t="s">
        <v>0</v>
      </c>
      <c r="D3" s="9" t="s">
        <v>2</v>
      </c>
      <c r="E3" s="9" t="s">
        <v>3</v>
      </c>
      <c r="F3" s="10" t="s">
        <v>4</v>
      </c>
    </row>
    <row r="4" spans="1:6" ht="18.75" customHeight="1" x14ac:dyDescent="0.2">
      <c r="A4" s="6">
        <f>IF(AND(C4="",C4&lt;&gt;2),"",WEEKNUM(B4,2))</f>
        <v>1</v>
      </c>
      <c r="B4" s="1">
        <f>E1</f>
        <v>45658</v>
      </c>
      <c r="C4" s="4">
        <f>IF(B4="","",WEEKDAY(B4))</f>
        <v>4</v>
      </c>
      <c r="D4" s="3"/>
      <c r="E4" s="4"/>
      <c r="F4" s="4"/>
    </row>
    <row r="5" spans="1:6" ht="18.75" customHeight="1" x14ac:dyDescent="0.2">
      <c r="A5" s="7" t="str">
        <f>IF(B5="","",(IF(WEEKDAY($B5)=2,WEEKNUM(B5,2),"")))</f>
        <v/>
      </c>
      <c r="B5" s="1">
        <f>IF(ISERROR(B4=EOMONTH(B4,0)),"",IF(B4=EOMONTH(B4,0),"",B4+1))</f>
        <v>45659</v>
      </c>
      <c r="C5" s="4">
        <f t="shared" ref="C5:C34" si="0">IF(B5="","",WEEKDAY(B5))</f>
        <v>5</v>
      </c>
      <c r="D5" s="3"/>
      <c r="E5" s="4"/>
      <c r="F5" s="4"/>
    </row>
    <row r="6" spans="1:6" ht="18.75" customHeight="1" x14ac:dyDescent="0.2">
      <c r="A6" s="7" t="str">
        <f t="shared" ref="A6:A34" si="1">IF(B6="","",(IF(WEEKDAY($B6)=2,WEEKNUM(B6,2),"")))</f>
        <v/>
      </c>
      <c r="B6" s="1">
        <f>IF(ISERROR(B5=EOMONTH(B5,0)),"",IF(B5=EOMONTH(B5,0),"",B5+1))</f>
        <v>45660</v>
      </c>
      <c r="C6" s="4">
        <f t="shared" si="0"/>
        <v>6</v>
      </c>
      <c r="D6" s="3"/>
      <c r="E6" s="4"/>
      <c r="F6" s="4"/>
    </row>
    <row r="7" spans="1:6" ht="18.75" customHeight="1" x14ac:dyDescent="0.2">
      <c r="A7" s="7" t="str">
        <f t="shared" si="1"/>
        <v/>
      </c>
      <c r="B7" s="1">
        <f>IF(ISERROR(B6=EOMONTH(B6,0)),"",IF(B6=EOMONTH(B6,0),"",B6+1))</f>
        <v>45661</v>
      </c>
      <c r="C7" s="4">
        <f t="shared" si="0"/>
        <v>7</v>
      </c>
      <c r="D7" s="3"/>
      <c r="E7" s="4"/>
      <c r="F7" s="4"/>
    </row>
    <row r="8" spans="1:6" ht="18.75" customHeight="1" x14ac:dyDescent="0.2">
      <c r="A8" s="7" t="str">
        <f t="shared" si="1"/>
        <v/>
      </c>
      <c r="B8" s="1">
        <f t="shared" ref="B8:B34" si="2">IF(ISERROR(B7=EOMONTH(B7,0)),"",IF(B7=EOMONTH(B7,0),"",B7+1))</f>
        <v>45662</v>
      </c>
      <c r="C8" s="4">
        <f t="shared" si="0"/>
        <v>1</v>
      </c>
      <c r="D8" s="3"/>
      <c r="E8" s="4"/>
      <c r="F8" s="4"/>
    </row>
    <row r="9" spans="1:6" ht="18.75" customHeight="1" x14ac:dyDescent="0.2">
      <c r="A9" s="7">
        <f t="shared" si="1"/>
        <v>2</v>
      </c>
      <c r="B9" s="1">
        <f t="shared" si="2"/>
        <v>45663</v>
      </c>
      <c r="C9" s="4">
        <f t="shared" si="0"/>
        <v>2</v>
      </c>
      <c r="D9" s="3"/>
      <c r="E9" s="4"/>
      <c r="F9" s="4"/>
    </row>
    <row r="10" spans="1:6" ht="18.75" customHeight="1" x14ac:dyDescent="0.2">
      <c r="A10" s="7" t="str">
        <f t="shared" si="1"/>
        <v/>
      </c>
      <c r="B10" s="1">
        <f t="shared" si="2"/>
        <v>45664</v>
      </c>
      <c r="C10" s="4">
        <f t="shared" si="0"/>
        <v>3</v>
      </c>
      <c r="D10" s="3"/>
      <c r="E10" s="4"/>
      <c r="F10" s="4"/>
    </row>
    <row r="11" spans="1:6" ht="18.75" customHeight="1" x14ac:dyDescent="0.2">
      <c r="A11" s="7" t="str">
        <f t="shared" si="1"/>
        <v/>
      </c>
      <c r="B11" s="1">
        <f t="shared" si="2"/>
        <v>45665</v>
      </c>
      <c r="C11" s="4">
        <f t="shared" si="0"/>
        <v>4</v>
      </c>
      <c r="D11" s="3"/>
      <c r="E11" s="4"/>
      <c r="F11" s="4"/>
    </row>
    <row r="12" spans="1:6" ht="18.75" customHeight="1" x14ac:dyDescent="0.2">
      <c r="A12" s="7" t="str">
        <f t="shared" si="1"/>
        <v/>
      </c>
      <c r="B12" s="1">
        <f t="shared" si="2"/>
        <v>45666</v>
      </c>
      <c r="C12" s="4">
        <f t="shared" si="0"/>
        <v>5</v>
      </c>
      <c r="D12" s="3"/>
      <c r="E12" s="4"/>
      <c r="F12" s="4"/>
    </row>
    <row r="13" spans="1:6" ht="18.75" customHeight="1" x14ac:dyDescent="0.2">
      <c r="A13" s="7" t="str">
        <f t="shared" si="1"/>
        <v/>
      </c>
      <c r="B13" s="1">
        <f t="shared" si="2"/>
        <v>45667</v>
      </c>
      <c r="C13" s="4">
        <f t="shared" si="0"/>
        <v>6</v>
      </c>
      <c r="D13" s="3"/>
      <c r="E13" s="4"/>
      <c r="F13" s="4"/>
    </row>
    <row r="14" spans="1:6" ht="18.75" customHeight="1" x14ac:dyDescent="0.2">
      <c r="A14" s="7" t="str">
        <f t="shared" si="1"/>
        <v/>
      </c>
      <c r="B14" s="1">
        <f t="shared" si="2"/>
        <v>45668</v>
      </c>
      <c r="C14" s="4">
        <f t="shared" si="0"/>
        <v>7</v>
      </c>
      <c r="D14" s="3"/>
      <c r="E14" s="4"/>
      <c r="F14" s="4"/>
    </row>
    <row r="15" spans="1:6" ht="18.75" customHeight="1" x14ac:dyDescent="0.2">
      <c r="A15" s="7" t="str">
        <f t="shared" si="1"/>
        <v/>
      </c>
      <c r="B15" s="1">
        <f t="shared" si="2"/>
        <v>45669</v>
      </c>
      <c r="C15" s="4">
        <f t="shared" si="0"/>
        <v>1</v>
      </c>
      <c r="D15" s="3"/>
      <c r="E15" s="4"/>
      <c r="F15" s="4"/>
    </row>
    <row r="16" spans="1:6" ht="18.75" customHeight="1" x14ac:dyDescent="0.2">
      <c r="A16" s="7">
        <f t="shared" si="1"/>
        <v>3</v>
      </c>
      <c r="B16" s="1">
        <f t="shared" si="2"/>
        <v>45670</v>
      </c>
      <c r="C16" s="4">
        <f t="shared" si="0"/>
        <v>2</v>
      </c>
      <c r="D16" s="3"/>
      <c r="E16" s="4"/>
      <c r="F16" s="4"/>
    </row>
    <row r="17" spans="1:6" ht="18.75" customHeight="1" x14ac:dyDescent="0.2">
      <c r="A17" s="7" t="str">
        <f t="shared" si="1"/>
        <v/>
      </c>
      <c r="B17" s="1">
        <f t="shared" si="2"/>
        <v>45671</v>
      </c>
      <c r="C17" s="4">
        <f t="shared" si="0"/>
        <v>3</v>
      </c>
      <c r="D17" s="3"/>
      <c r="E17" s="4"/>
      <c r="F17" s="4"/>
    </row>
    <row r="18" spans="1:6" ht="18.75" customHeight="1" x14ac:dyDescent="0.2">
      <c r="A18" s="7" t="str">
        <f t="shared" si="1"/>
        <v/>
      </c>
      <c r="B18" s="1">
        <f t="shared" si="2"/>
        <v>45672</v>
      </c>
      <c r="C18" s="4">
        <f t="shared" si="0"/>
        <v>4</v>
      </c>
      <c r="D18" s="3"/>
      <c r="E18" s="4"/>
      <c r="F18" s="4"/>
    </row>
    <row r="19" spans="1:6" ht="18.75" customHeight="1" x14ac:dyDescent="0.2">
      <c r="A19" s="7" t="str">
        <f t="shared" si="1"/>
        <v/>
      </c>
      <c r="B19" s="1">
        <f t="shared" si="2"/>
        <v>45673</v>
      </c>
      <c r="C19" s="4">
        <f t="shared" si="0"/>
        <v>5</v>
      </c>
      <c r="D19" s="3"/>
      <c r="E19" s="4"/>
      <c r="F19" s="4"/>
    </row>
    <row r="20" spans="1:6" ht="18.75" customHeight="1" x14ac:dyDescent="0.2">
      <c r="A20" s="7" t="str">
        <f t="shared" si="1"/>
        <v/>
      </c>
      <c r="B20" s="1">
        <f t="shared" si="2"/>
        <v>45674</v>
      </c>
      <c r="C20" s="4">
        <f t="shared" si="0"/>
        <v>6</v>
      </c>
      <c r="D20" s="3"/>
      <c r="E20" s="4"/>
      <c r="F20" s="4"/>
    </row>
    <row r="21" spans="1:6" ht="18.75" customHeight="1" x14ac:dyDescent="0.2">
      <c r="A21" s="7" t="str">
        <f t="shared" si="1"/>
        <v/>
      </c>
      <c r="B21" s="1">
        <f t="shared" si="2"/>
        <v>45675</v>
      </c>
      <c r="C21" s="4">
        <f t="shared" si="0"/>
        <v>7</v>
      </c>
      <c r="D21" s="3"/>
      <c r="E21" s="4"/>
      <c r="F21" s="4"/>
    </row>
    <row r="22" spans="1:6" ht="18.75" customHeight="1" x14ac:dyDescent="0.2">
      <c r="A22" s="7" t="str">
        <f t="shared" si="1"/>
        <v/>
      </c>
      <c r="B22" s="1">
        <f t="shared" si="2"/>
        <v>45676</v>
      </c>
      <c r="C22" s="4">
        <f t="shared" si="0"/>
        <v>1</v>
      </c>
      <c r="D22" s="3"/>
      <c r="E22" s="4"/>
      <c r="F22" s="4"/>
    </row>
    <row r="23" spans="1:6" ht="18.75" customHeight="1" x14ac:dyDescent="0.2">
      <c r="A23" s="7">
        <f t="shared" si="1"/>
        <v>4</v>
      </c>
      <c r="B23" s="1">
        <f t="shared" si="2"/>
        <v>45677</v>
      </c>
      <c r="C23" s="4">
        <f t="shared" si="0"/>
        <v>2</v>
      </c>
      <c r="D23" s="3"/>
      <c r="E23" s="4"/>
      <c r="F23" s="4"/>
    </row>
    <row r="24" spans="1:6" ht="18.75" customHeight="1" x14ac:dyDescent="0.2">
      <c r="A24" s="7" t="str">
        <f t="shared" si="1"/>
        <v/>
      </c>
      <c r="B24" s="1">
        <f t="shared" si="2"/>
        <v>45678</v>
      </c>
      <c r="C24" s="4">
        <f t="shared" si="0"/>
        <v>3</v>
      </c>
      <c r="D24" s="3"/>
      <c r="E24" s="4"/>
      <c r="F24" s="4"/>
    </row>
    <row r="25" spans="1:6" ht="18.75" customHeight="1" x14ac:dyDescent="0.2">
      <c r="A25" s="7" t="str">
        <f t="shared" si="1"/>
        <v/>
      </c>
      <c r="B25" s="1">
        <f t="shared" si="2"/>
        <v>45679</v>
      </c>
      <c r="C25" s="4">
        <f t="shared" si="0"/>
        <v>4</v>
      </c>
      <c r="D25" s="3"/>
      <c r="E25" s="4"/>
      <c r="F25" s="4"/>
    </row>
    <row r="26" spans="1:6" ht="18.75" customHeight="1" x14ac:dyDescent="0.2">
      <c r="A26" s="7" t="str">
        <f t="shared" si="1"/>
        <v/>
      </c>
      <c r="B26" s="1">
        <f t="shared" si="2"/>
        <v>45680</v>
      </c>
      <c r="C26" s="4">
        <f t="shared" si="0"/>
        <v>5</v>
      </c>
      <c r="D26" s="3"/>
      <c r="E26" s="4"/>
      <c r="F26" s="4"/>
    </row>
    <row r="27" spans="1:6" ht="18.75" customHeight="1" x14ac:dyDescent="0.2">
      <c r="A27" s="7" t="str">
        <f t="shared" si="1"/>
        <v/>
      </c>
      <c r="B27" s="1">
        <f t="shared" si="2"/>
        <v>45681</v>
      </c>
      <c r="C27" s="4">
        <f t="shared" si="0"/>
        <v>6</v>
      </c>
      <c r="D27" s="3"/>
      <c r="E27" s="4"/>
      <c r="F27" s="4"/>
    </row>
    <row r="28" spans="1:6" ht="18.75" customHeight="1" x14ac:dyDescent="0.2">
      <c r="A28" s="7" t="str">
        <f t="shared" si="1"/>
        <v/>
      </c>
      <c r="B28" s="1">
        <f t="shared" si="2"/>
        <v>45682</v>
      </c>
      <c r="C28" s="4">
        <f t="shared" si="0"/>
        <v>7</v>
      </c>
      <c r="D28" s="3"/>
      <c r="E28" s="4"/>
      <c r="F28" s="4"/>
    </row>
    <row r="29" spans="1:6" ht="18.75" customHeight="1" x14ac:dyDescent="0.2">
      <c r="A29" s="7" t="str">
        <f t="shared" si="1"/>
        <v/>
      </c>
      <c r="B29" s="1">
        <f t="shared" si="2"/>
        <v>45683</v>
      </c>
      <c r="C29" s="4">
        <f t="shared" si="0"/>
        <v>1</v>
      </c>
      <c r="D29" s="3"/>
      <c r="E29" s="4"/>
      <c r="F29" s="4"/>
    </row>
    <row r="30" spans="1:6" ht="18.75" customHeight="1" x14ac:dyDescent="0.2">
      <c r="A30" s="7">
        <f t="shared" si="1"/>
        <v>5</v>
      </c>
      <c r="B30" s="1">
        <f t="shared" si="2"/>
        <v>45684</v>
      </c>
      <c r="C30" s="4">
        <f t="shared" si="0"/>
        <v>2</v>
      </c>
      <c r="D30" s="3"/>
      <c r="E30" s="4"/>
      <c r="F30" s="4"/>
    </row>
    <row r="31" spans="1:6" ht="18.75" customHeight="1" x14ac:dyDescent="0.2">
      <c r="A31" s="7" t="str">
        <f t="shared" si="1"/>
        <v/>
      </c>
      <c r="B31" s="1">
        <f>IF(ISERROR(B30=EOMONTH(B30,0)),"",IF(B30=EOMONTH(B30,0),"",B30+1))</f>
        <v>45685</v>
      </c>
      <c r="C31" s="4">
        <f t="shared" si="0"/>
        <v>3</v>
      </c>
      <c r="D31" s="3"/>
      <c r="E31" s="4"/>
      <c r="F31" s="4"/>
    </row>
    <row r="32" spans="1:6" ht="18.75" customHeight="1" x14ac:dyDescent="0.2">
      <c r="A32" s="7" t="str">
        <f t="shared" si="1"/>
        <v/>
      </c>
      <c r="B32" s="1">
        <f t="shared" si="2"/>
        <v>45686</v>
      </c>
      <c r="C32" s="4">
        <f t="shared" si="0"/>
        <v>4</v>
      </c>
      <c r="D32" s="3"/>
      <c r="E32" s="4"/>
      <c r="F32" s="4"/>
    </row>
    <row r="33" spans="1:6" ht="18.75" customHeight="1" x14ac:dyDescent="0.2">
      <c r="A33" s="7" t="str">
        <f t="shared" si="1"/>
        <v/>
      </c>
      <c r="B33" s="1">
        <f t="shared" si="2"/>
        <v>45687</v>
      </c>
      <c r="C33" s="4">
        <f t="shared" si="0"/>
        <v>5</v>
      </c>
      <c r="D33" s="3"/>
      <c r="E33" s="4"/>
      <c r="F33" s="4"/>
    </row>
    <row r="34" spans="1:6" ht="18.75" customHeight="1" x14ac:dyDescent="0.2">
      <c r="A34" s="8" t="str">
        <f t="shared" si="1"/>
        <v/>
      </c>
      <c r="B34" s="1">
        <f t="shared" si="2"/>
        <v>45688</v>
      </c>
      <c r="C34" s="4">
        <f t="shared" si="0"/>
        <v>6</v>
      </c>
      <c r="D34" s="3"/>
      <c r="E34" s="4"/>
      <c r="F34" s="4"/>
    </row>
  </sheetData>
  <mergeCells count="1">
    <mergeCell ref="E1:F1"/>
  </mergeCells>
  <conditionalFormatting sqref="A4:A34">
    <cfRule type="expression" dxfId="47" priority="22" stopIfTrue="1">
      <formula>IF(WEEKDAY($B4)=1,TRUE,FALSE)</formula>
    </cfRule>
  </conditionalFormatting>
  <conditionalFormatting sqref="B4:F34">
    <cfRule type="expression" dxfId="46" priority="1" stopIfTrue="1">
      <formula>IF(OR(WEEKDAY($C4)=1,WEEKDAY($C4)=7),TRUE,FALSE)</formula>
    </cfRule>
    <cfRule type="expression" dxfId="45" priority="2" stopIfTrue="1">
      <formula>IF(#REF!&gt;" ",TRUE,FALSE)</formula>
    </cfRule>
    <cfRule type="expression" dxfId="44" priority="3" stopIfTrue="1">
      <formula>IF(AND(#REF!&lt;&gt;"",#REF!&lt;&gt;0),TRUE,FALSE)</formula>
    </cfRule>
  </conditionalFormatting>
  <pageMargins left="0.7" right="0.7" top="0.75" bottom="0.75" header="0.3" footer="0.3"/>
  <pageSetup paperSize="9" orientation="portrait" r:id="rId1"/>
  <headerFooter>
    <oddHeader xml:space="preserve">&amp;L&amp;G
</oddHeader>
    <oddFooter>&amp;CHSB Brf Nyborg • Västergårdsvägen 4 •  SE-440 40 Stenungsund • Mail: brfnyborg@gmail.com</oddFooter>
  </headerFooter>
  <legacy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A5D6EF-7EEE-4561-8D4F-E3AF48FED032}">
  <dimension ref="A1:F34"/>
  <sheetViews>
    <sheetView view="pageLayout" zoomScaleNormal="100" workbookViewId="0">
      <selection activeCell="E2" sqref="E2"/>
    </sheetView>
  </sheetViews>
  <sheetFormatPr defaultRowHeight="15" x14ac:dyDescent="0.2"/>
  <cols>
    <col min="1" max="1" width="4.3046875" customWidth="1"/>
    <col min="2" max="2" width="6.58984375" customWidth="1"/>
    <col min="3" max="3" width="7.53125" customWidth="1"/>
    <col min="4" max="4" width="22.328125" customWidth="1"/>
    <col min="5" max="5" width="21.38671875" customWidth="1"/>
    <col min="6" max="6" width="24.75" customWidth="1"/>
  </cols>
  <sheetData>
    <row r="1" spans="1:6" ht="44.25" customHeight="1" thickBot="1" x14ac:dyDescent="0.5">
      <c r="A1" s="2"/>
      <c r="B1" s="12"/>
      <c r="C1" s="12"/>
      <c r="D1" s="12" t="s">
        <v>6</v>
      </c>
      <c r="E1" s="23">
        <f>DATE(YEAR(Januari!E1), MONTH(Januari!E1)+1, 1)</f>
        <v>45689</v>
      </c>
      <c r="F1" s="23"/>
    </row>
    <row r="2" spans="1:6" ht="3.75" customHeight="1" thickBot="1" x14ac:dyDescent="0.25">
      <c r="A2" s="11"/>
      <c r="B2" s="2"/>
      <c r="C2" s="2"/>
      <c r="D2" s="2"/>
      <c r="F2" s="2"/>
    </row>
    <row r="3" spans="1:6" ht="53.25" customHeight="1" thickBot="1" x14ac:dyDescent="0.3">
      <c r="A3" s="13" t="s">
        <v>5</v>
      </c>
      <c r="B3" s="5" t="s">
        <v>1</v>
      </c>
      <c r="C3" s="5" t="s">
        <v>0</v>
      </c>
      <c r="D3" s="9" t="s">
        <v>2</v>
      </c>
      <c r="E3" s="9" t="s">
        <v>3</v>
      </c>
      <c r="F3" s="10" t="s">
        <v>4</v>
      </c>
    </row>
    <row r="4" spans="1:6" ht="18.75" customHeight="1" x14ac:dyDescent="0.2">
      <c r="A4" s="6">
        <f>IF(AND(C4="",C4&lt;&gt;2),"",WEEKNUM(B4,2))</f>
        <v>5</v>
      </c>
      <c r="B4" s="1">
        <f>E1</f>
        <v>45689</v>
      </c>
      <c r="C4" s="4">
        <f>IF(B4="","",WEEKDAY(B4))</f>
        <v>7</v>
      </c>
      <c r="D4" s="3"/>
      <c r="E4" s="4"/>
      <c r="F4" s="4"/>
    </row>
    <row r="5" spans="1:6" ht="18.75" customHeight="1" x14ac:dyDescent="0.2">
      <c r="A5" s="7" t="str">
        <f>IF(B5="","",(IF(WEEKDAY($B5)=2,WEEKNUM(B5,2),"")))</f>
        <v/>
      </c>
      <c r="B5" s="1">
        <f>IF(ISERROR(B4=EOMONTH(B4,0)),"",IF(B4=EOMONTH(B4,0),"",B4+1))</f>
        <v>45690</v>
      </c>
      <c r="C5" s="4">
        <f t="shared" ref="C5:C34" si="0">IF(B5="","",WEEKDAY(B5))</f>
        <v>1</v>
      </c>
      <c r="D5" s="3"/>
      <c r="E5" s="4"/>
      <c r="F5" s="4"/>
    </row>
    <row r="6" spans="1:6" ht="18.75" customHeight="1" x14ac:dyDescent="0.2">
      <c r="A6" s="7">
        <f t="shared" ref="A6:A34" si="1">IF(B6="","",(IF(WEEKDAY($B6)=2,WEEKNUM(B6,2),"")))</f>
        <v>6</v>
      </c>
      <c r="B6" s="1">
        <f>IF(ISERROR(B5=EOMONTH(B5,0)),"",IF(B5=EOMONTH(B5,0),"",B5+1))</f>
        <v>45691</v>
      </c>
      <c r="C6" s="4">
        <f t="shared" si="0"/>
        <v>2</v>
      </c>
      <c r="D6" s="3"/>
      <c r="E6" s="4"/>
      <c r="F6" s="4"/>
    </row>
    <row r="7" spans="1:6" ht="18.75" customHeight="1" x14ac:dyDescent="0.2">
      <c r="A7" s="7" t="str">
        <f t="shared" si="1"/>
        <v/>
      </c>
      <c r="B7" s="1">
        <f>IF(ISERROR(B6=EOMONTH(B6,0)),"",IF(B6=EOMONTH(B6,0),"",B6+1))</f>
        <v>45692</v>
      </c>
      <c r="C7" s="4">
        <f t="shared" si="0"/>
        <v>3</v>
      </c>
      <c r="D7" s="3"/>
      <c r="E7" s="4"/>
      <c r="F7" s="4"/>
    </row>
    <row r="8" spans="1:6" ht="18.75" customHeight="1" x14ac:dyDescent="0.2">
      <c r="A8" s="7" t="str">
        <f t="shared" si="1"/>
        <v/>
      </c>
      <c r="B8" s="1">
        <f t="shared" ref="B8:B34" si="2">IF(ISERROR(B7=EOMONTH(B7,0)),"",IF(B7=EOMONTH(B7,0),"",B7+1))</f>
        <v>45693</v>
      </c>
      <c r="C8" s="4">
        <f t="shared" si="0"/>
        <v>4</v>
      </c>
      <c r="D8" s="3"/>
      <c r="E8" s="4"/>
      <c r="F8" s="4"/>
    </row>
    <row r="9" spans="1:6" ht="18.75" customHeight="1" x14ac:dyDescent="0.2">
      <c r="A9" s="7" t="str">
        <f t="shared" si="1"/>
        <v/>
      </c>
      <c r="B9" s="1">
        <f t="shared" si="2"/>
        <v>45694</v>
      </c>
      <c r="C9" s="4">
        <f t="shared" si="0"/>
        <v>5</v>
      </c>
      <c r="D9" s="3"/>
      <c r="E9" s="4"/>
      <c r="F9" s="4"/>
    </row>
    <row r="10" spans="1:6" ht="18.75" customHeight="1" x14ac:dyDescent="0.2">
      <c r="A10" s="7" t="str">
        <f t="shared" si="1"/>
        <v/>
      </c>
      <c r="B10" s="1">
        <f t="shared" si="2"/>
        <v>45695</v>
      </c>
      <c r="C10" s="4">
        <f t="shared" si="0"/>
        <v>6</v>
      </c>
      <c r="D10" s="3"/>
      <c r="E10" s="4"/>
      <c r="F10" s="4"/>
    </row>
    <row r="11" spans="1:6" ht="18.75" customHeight="1" x14ac:dyDescent="0.2">
      <c r="A11" s="7" t="str">
        <f t="shared" si="1"/>
        <v/>
      </c>
      <c r="B11" s="1">
        <f t="shared" si="2"/>
        <v>45696</v>
      </c>
      <c r="C11" s="4">
        <f t="shared" si="0"/>
        <v>7</v>
      </c>
      <c r="D11" s="3"/>
      <c r="E11" s="4"/>
      <c r="F11" s="4"/>
    </row>
    <row r="12" spans="1:6" ht="18.75" customHeight="1" x14ac:dyDescent="0.2">
      <c r="A12" s="7" t="str">
        <f t="shared" si="1"/>
        <v/>
      </c>
      <c r="B12" s="1">
        <f t="shared" si="2"/>
        <v>45697</v>
      </c>
      <c r="C12" s="4">
        <f t="shared" si="0"/>
        <v>1</v>
      </c>
      <c r="D12" s="3"/>
      <c r="E12" s="4"/>
      <c r="F12" s="4"/>
    </row>
    <row r="13" spans="1:6" ht="18.75" customHeight="1" x14ac:dyDescent="0.2">
      <c r="A13" s="7">
        <f t="shared" si="1"/>
        <v>7</v>
      </c>
      <c r="B13" s="1">
        <f t="shared" si="2"/>
        <v>45698</v>
      </c>
      <c r="C13" s="4">
        <f t="shared" si="0"/>
        <v>2</v>
      </c>
      <c r="D13" s="3"/>
      <c r="E13" s="4"/>
      <c r="F13" s="4"/>
    </row>
    <row r="14" spans="1:6" ht="18.75" customHeight="1" x14ac:dyDescent="0.2">
      <c r="A14" s="7" t="str">
        <f t="shared" si="1"/>
        <v/>
      </c>
      <c r="B14" s="1">
        <f t="shared" si="2"/>
        <v>45699</v>
      </c>
      <c r="C14" s="4">
        <f t="shared" si="0"/>
        <v>3</v>
      </c>
      <c r="D14" s="3"/>
      <c r="E14" s="4"/>
      <c r="F14" s="4"/>
    </row>
    <row r="15" spans="1:6" ht="18.75" customHeight="1" x14ac:dyDescent="0.2">
      <c r="A15" s="7" t="str">
        <f t="shared" si="1"/>
        <v/>
      </c>
      <c r="B15" s="1">
        <f t="shared" si="2"/>
        <v>45700</v>
      </c>
      <c r="C15" s="4">
        <f t="shared" si="0"/>
        <v>4</v>
      </c>
      <c r="D15" s="3"/>
      <c r="E15" s="4"/>
      <c r="F15" s="4"/>
    </row>
    <row r="16" spans="1:6" ht="18.75" customHeight="1" x14ac:dyDescent="0.2">
      <c r="A16" s="7" t="str">
        <f t="shared" si="1"/>
        <v/>
      </c>
      <c r="B16" s="1">
        <f t="shared" si="2"/>
        <v>45701</v>
      </c>
      <c r="C16" s="4">
        <f t="shared" si="0"/>
        <v>5</v>
      </c>
      <c r="D16" s="3"/>
      <c r="E16" s="4"/>
      <c r="F16" s="4"/>
    </row>
    <row r="17" spans="1:6" ht="18.75" customHeight="1" x14ac:dyDescent="0.2">
      <c r="A17" s="7" t="str">
        <f t="shared" si="1"/>
        <v/>
      </c>
      <c r="B17" s="1">
        <f t="shared" si="2"/>
        <v>45702</v>
      </c>
      <c r="C17" s="4">
        <f t="shared" si="0"/>
        <v>6</v>
      </c>
      <c r="D17" s="3"/>
      <c r="E17" s="4"/>
      <c r="F17" s="4"/>
    </row>
    <row r="18" spans="1:6" ht="18.75" customHeight="1" x14ac:dyDescent="0.2">
      <c r="A18" s="7" t="str">
        <f t="shared" si="1"/>
        <v/>
      </c>
      <c r="B18" s="1">
        <f t="shared" si="2"/>
        <v>45703</v>
      </c>
      <c r="C18" s="4">
        <f t="shared" si="0"/>
        <v>7</v>
      </c>
      <c r="D18" s="3"/>
      <c r="E18" s="4"/>
      <c r="F18" s="4"/>
    </row>
    <row r="19" spans="1:6" ht="18.75" customHeight="1" x14ac:dyDescent="0.2">
      <c r="A19" s="7" t="str">
        <f t="shared" si="1"/>
        <v/>
      </c>
      <c r="B19" s="1">
        <f t="shared" si="2"/>
        <v>45704</v>
      </c>
      <c r="C19" s="4">
        <f t="shared" si="0"/>
        <v>1</v>
      </c>
      <c r="D19" s="3"/>
      <c r="E19" s="4"/>
      <c r="F19" s="4"/>
    </row>
    <row r="20" spans="1:6" ht="18.75" customHeight="1" x14ac:dyDescent="0.2">
      <c r="A20" s="7">
        <f t="shared" si="1"/>
        <v>8</v>
      </c>
      <c r="B20" s="1">
        <f t="shared" si="2"/>
        <v>45705</v>
      </c>
      <c r="C20" s="4">
        <f t="shared" si="0"/>
        <v>2</v>
      </c>
      <c r="D20" s="3"/>
      <c r="E20" s="4"/>
      <c r="F20" s="4"/>
    </row>
    <row r="21" spans="1:6" ht="18.75" customHeight="1" x14ac:dyDescent="0.2">
      <c r="A21" s="7" t="str">
        <f t="shared" si="1"/>
        <v/>
      </c>
      <c r="B21" s="1">
        <f t="shared" si="2"/>
        <v>45706</v>
      </c>
      <c r="C21" s="4">
        <f t="shared" si="0"/>
        <v>3</v>
      </c>
      <c r="D21" s="3"/>
      <c r="E21" s="4"/>
      <c r="F21" s="4"/>
    </row>
    <row r="22" spans="1:6" ht="18.75" customHeight="1" x14ac:dyDescent="0.2">
      <c r="A22" s="7" t="str">
        <f t="shared" si="1"/>
        <v/>
      </c>
      <c r="B22" s="1">
        <f t="shared" si="2"/>
        <v>45707</v>
      </c>
      <c r="C22" s="4">
        <f t="shared" si="0"/>
        <v>4</v>
      </c>
      <c r="D22" s="3"/>
      <c r="E22" s="4"/>
      <c r="F22" s="4"/>
    </row>
    <row r="23" spans="1:6" ht="18.75" customHeight="1" x14ac:dyDescent="0.2">
      <c r="A23" s="7" t="str">
        <f t="shared" si="1"/>
        <v/>
      </c>
      <c r="B23" s="1">
        <f t="shared" si="2"/>
        <v>45708</v>
      </c>
      <c r="C23" s="4">
        <f t="shared" si="0"/>
        <v>5</v>
      </c>
      <c r="D23" s="3"/>
      <c r="E23" s="4"/>
      <c r="F23" s="4"/>
    </row>
    <row r="24" spans="1:6" ht="18.75" customHeight="1" x14ac:dyDescent="0.2">
      <c r="A24" s="7" t="str">
        <f t="shared" si="1"/>
        <v/>
      </c>
      <c r="B24" s="1">
        <f t="shared" si="2"/>
        <v>45709</v>
      </c>
      <c r="C24" s="4">
        <f t="shared" si="0"/>
        <v>6</v>
      </c>
      <c r="D24" s="3"/>
      <c r="E24" s="4"/>
      <c r="F24" s="4"/>
    </row>
    <row r="25" spans="1:6" ht="18.75" customHeight="1" x14ac:dyDescent="0.2">
      <c r="A25" s="7" t="str">
        <f t="shared" si="1"/>
        <v/>
      </c>
      <c r="B25" s="1">
        <f t="shared" si="2"/>
        <v>45710</v>
      </c>
      <c r="C25" s="4">
        <f t="shared" si="0"/>
        <v>7</v>
      </c>
      <c r="D25" s="3"/>
      <c r="E25" s="4"/>
      <c r="F25" s="4"/>
    </row>
    <row r="26" spans="1:6" ht="18.75" customHeight="1" x14ac:dyDescent="0.2">
      <c r="A26" s="7" t="str">
        <f t="shared" si="1"/>
        <v/>
      </c>
      <c r="B26" s="1">
        <f t="shared" si="2"/>
        <v>45711</v>
      </c>
      <c r="C26" s="4">
        <f t="shared" si="0"/>
        <v>1</v>
      </c>
      <c r="D26" s="3"/>
      <c r="E26" s="4"/>
      <c r="F26" s="4"/>
    </row>
    <row r="27" spans="1:6" ht="18.75" customHeight="1" x14ac:dyDescent="0.2">
      <c r="A27" s="7">
        <f t="shared" si="1"/>
        <v>9</v>
      </c>
      <c r="B27" s="1">
        <f t="shared" si="2"/>
        <v>45712</v>
      </c>
      <c r="C27" s="4">
        <f t="shared" si="0"/>
        <v>2</v>
      </c>
      <c r="D27" s="3"/>
      <c r="E27" s="4"/>
      <c r="F27" s="4"/>
    </row>
    <row r="28" spans="1:6" ht="18.75" customHeight="1" x14ac:dyDescent="0.2">
      <c r="A28" s="7" t="str">
        <f t="shared" si="1"/>
        <v/>
      </c>
      <c r="B28" s="1">
        <f t="shared" si="2"/>
        <v>45713</v>
      </c>
      <c r="C28" s="4">
        <f t="shared" si="0"/>
        <v>3</v>
      </c>
      <c r="D28" s="3"/>
      <c r="E28" s="4"/>
      <c r="F28" s="4"/>
    </row>
    <row r="29" spans="1:6" ht="18.75" customHeight="1" x14ac:dyDescent="0.2">
      <c r="A29" s="7" t="str">
        <f t="shared" si="1"/>
        <v/>
      </c>
      <c r="B29" s="1">
        <f t="shared" si="2"/>
        <v>45714</v>
      </c>
      <c r="C29" s="4">
        <f t="shared" si="0"/>
        <v>4</v>
      </c>
      <c r="D29" s="3"/>
      <c r="E29" s="4"/>
      <c r="F29" s="4"/>
    </row>
    <row r="30" spans="1:6" ht="18.75" customHeight="1" x14ac:dyDescent="0.2">
      <c r="A30" s="7" t="str">
        <f t="shared" si="1"/>
        <v/>
      </c>
      <c r="B30" s="1">
        <f t="shared" si="2"/>
        <v>45715</v>
      </c>
      <c r="C30" s="4">
        <f t="shared" si="0"/>
        <v>5</v>
      </c>
      <c r="D30" s="3"/>
      <c r="E30" s="4"/>
      <c r="F30" s="4"/>
    </row>
    <row r="31" spans="1:6" ht="18.75" customHeight="1" x14ac:dyDescent="0.2">
      <c r="A31" s="7" t="str">
        <f t="shared" si="1"/>
        <v/>
      </c>
      <c r="B31" s="1">
        <f>IF(ISERROR(B30=EOMONTH(B30,0)),"",IF(B30=EOMONTH(B30,0),"",B30+1))</f>
        <v>45716</v>
      </c>
      <c r="C31" s="4">
        <f t="shared" si="0"/>
        <v>6</v>
      </c>
      <c r="D31" s="3"/>
      <c r="E31" s="4"/>
      <c r="F31" s="4"/>
    </row>
    <row r="32" spans="1:6" ht="18.75" customHeight="1" x14ac:dyDescent="0.2">
      <c r="A32" s="7" t="str">
        <f t="shared" si="1"/>
        <v/>
      </c>
      <c r="B32" s="1" t="str">
        <f t="shared" si="2"/>
        <v/>
      </c>
      <c r="C32" s="4" t="str">
        <f t="shared" si="0"/>
        <v/>
      </c>
      <c r="D32" s="3"/>
      <c r="E32" s="4"/>
      <c r="F32" s="4"/>
    </row>
    <row r="33" spans="1:6" ht="18.75" customHeight="1" x14ac:dyDescent="0.2">
      <c r="A33" s="7" t="str">
        <f t="shared" si="1"/>
        <v/>
      </c>
      <c r="B33" s="1" t="str">
        <f t="shared" si="2"/>
        <v/>
      </c>
      <c r="C33" s="4" t="str">
        <f t="shared" si="0"/>
        <v/>
      </c>
      <c r="D33" s="3"/>
      <c r="E33" s="4"/>
      <c r="F33" s="4"/>
    </row>
    <row r="34" spans="1:6" ht="18.75" customHeight="1" x14ac:dyDescent="0.2">
      <c r="A34" s="8" t="str">
        <f t="shared" si="1"/>
        <v/>
      </c>
      <c r="B34" s="1" t="str">
        <f t="shared" si="2"/>
        <v/>
      </c>
      <c r="C34" s="4" t="str">
        <f t="shared" si="0"/>
        <v/>
      </c>
      <c r="D34" s="3"/>
      <c r="E34" s="4"/>
      <c r="F34" s="4"/>
    </row>
  </sheetData>
  <mergeCells count="1">
    <mergeCell ref="E1:F1"/>
  </mergeCells>
  <conditionalFormatting sqref="A4:A34">
    <cfRule type="expression" dxfId="43" priority="19" stopIfTrue="1">
      <formula>IF(WEEKDAY($B4)=1,TRUE,FALSE)</formula>
    </cfRule>
  </conditionalFormatting>
  <conditionalFormatting sqref="B4:F34">
    <cfRule type="expression" dxfId="42" priority="1" stopIfTrue="1">
      <formula>IF(OR(WEEKDAY($C4)=1,WEEKDAY($C4)=7),TRUE,FALSE)</formula>
    </cfRule>
    <cfRule type="expression" dxfId="41" priority="2" stopIfTrue="1">
      <formula>IF(#REF!&gt;" ",TRUE,FALSE)</formula>
    </cfRule>
    <cfRule type="expression" dxfId="40" priority="3" stopIfTrue="1">
      <formula>IF(AND(#REF!&lt;&gt;"",#REF!&lt;&gt;0),TRUE,FALSE)</formula>
    </cfRule>
  </conditionalFormatting>
  <pageMargins left="0.7" right="0.7" top="0.75" bottom="0.75" header="0.3" footer="0.3"/>
  <pageSetup paperSize="9" orientation="portrait" r:id="rId1"/>
  <headerFooter>
    <oddHeader xml:space="preserve">&amp;L&amp;G
</oddHeader>
    <oddFooter>&amp;CHSB Brf Nyborg • Västergårdsvägen 4 •  SE-440 40 Stenungsund • Mail: brfnyborg@gmail.com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7730EC-037E-4CCE-8F2E-D53E69D16F27}">
  <dimension ref="A1:F34"/>
  <sheetViews>
    <sheetView view="pageLayout" zoomScaleNormal="100" workbookViewId="0">
      <selection activeCell="E2" sqref="E2"/>
    </sheetView>
  </sheetViews>
  <sheetFormatPr defaultRowHeight="15" x14ac:dyDescent="0.2"/>
  <cols>
    <col min="1" max="1" width="4.3046875" customWidth="1"/>
    <col min="2" max="2" width="6.58984375" customWidth="1"/>
    <col min="3" max="3" width="7.53125" customWidth="1"/>
    <col min="4" max="4" width="22.328125" customWidth="1"/>
    <col min="5" max="5" width="21.38671875" customWidth="1"/>
    <col min="6" max="6" width="24.75" customWidth="1"/>
  </cols>
  <sheetData>
    <row r="1" spans="1:6" ht="44.25" customHeight="1" thickBot="1" x14ac:dyDescent="0.5">
      <c r="A1" s="2"/>
      <c r="B1" s="12"/>
      <c r="C1" s="12"/>
      <c r="D1" s="12" t="s">
        <v>6</v>
      </c>
      <c r="E1" s="23">
        <f>DATE(YEAR(Januari!E1), MONTH(Januari!E1)+2, 1)</f>
        <v>45717</v>
      </c>
      <c r="F1" s="23"/>
    </row>
    <row r="2" spans="1:6" ht="3.75" customHeight="1" thickBot="1" x14ac:dyDescent="0.25">
      <c r="A2" s="11"/>
      <c r="B2" s="2"/>
      <c r="C2" s="2"/>
      <c r="D2" s="2"/>
      <c r="F2" s="2"/>
    </row>
    <row r="3" spans="1:6" ht="53.25" customHeight="1" thickBot="1" x14ac:dyDescent="0.3">
      <c r="A3" s="13" t="s">
        <v>5</v>
      </c>
      <c r="B3" s="5" t="s">
        <v>1</v>
      </c>
      <c r="C3" s="5" t="s">
        <v>0</v>
      </c>
      <c r="D3" s="9" t="s">
        <v>2</v>
      </c>
      <c r="E3" s="9" t="s">
        <v>3</v>
      </c>
      <c r="F3" s="10" t="s">
        <v>4</v>
      </c>
    </row>
    <row r="4" spans="1:6" ht="18.95" customHeight="1" x14ac:dyDescent="0.2">
      <c r="A4" s="6">
        <f>IF(AND(C4="",C4&lt;&gt;2),"",WEEKNUM(B4,2))</f>
        <v>9</v>
      </c>
      <c r="B4" s="1">
        <f>E1</f>
        <v>45717</v>
      </c>
      <c r="C4" s="4">
        <f>IF(B4="","",WEEKDAY(B4))</f>
        <v>7</v>
      </c>
      <c r="D4" s="3"/>
      <c r="E4" s="4"/>
      <c r="F4" s="4"/>
    </row>
    <row r="5" spans="1:6" ht="18.95" customHeight="1" x14ac:dyDescent="0.2">
      <c r="A5" s="7" t="str">
        <f>IF(B5="","",(IF(WEEKDAY($B5)=2,WEEKNUM(B5,2),"")))</f>
        <v/>
      </c>
      <c r="B5" s="1">
        <f>IF(ISERROR(B4=EOMONTH(B4,0)),"",IF(B4=EOMONTH(B4,0),"",B4+1))</f>
        <v>45718</v>
      </c>
      <c r="C5" s="4">
        <f t="shared" ref="C5:C34" si="0">IF(B5="","",WEEKDAY(B5))</f>
        <v>1</v>
      </c>
      <c r="D5" s="3"/>
      <c r="E5" s="4"/>
      <c r="F5" s="4"/>
    </row>
    <row r="6" spans="1:6" ht="18.95" customHeight="1" x14ac:dyDescent="0.2">
      <c r="A6" s="7">
        <f t="shared" ref="A6:A34" si="1">IF(B6="","",(IF(WEEKDAY($B6)=2,WEEKNUM(B6,2),"")))</f>
        <v>10</v>
      </c>
      <c r="B6" s="1">
        <f>IF(ISERROR(B5=EOMONTH(B5,0)),"",IF(B5=EOMONTH(B5,0),"",B5+1))</f>
        <v>45719</v>
      </c>
      <c r="C6" s="4">
        <f t="shared" si="0"/>
        <v>2</v>
      </c>
      <c r="D6" s="3"/>
      <c r="E6" s="4"/>
      <c r="F6" s="4"/>
    </row>
    <row r="7" spans="1:6" ht="18.95" customHeight="1" x14ac:dyDescent="0.2">
      <c r="A7" s="7" t="str">
        <f t="shared" si="1"/>
        <v/>
      </c>
      <c r="B7" s="1">
        <f>IF(ISERROR(B6=EOMONTH(B6,0)),"",IF(B6=EOMONTH(B6,0),"",B6+1))</f>
        <v>45720</v>
      </c>
      <c r="C7" s="4">
        <f t="shared" si="0"/>
        <v>3</v>
      </c>
      <c r="D7" s="3"/>
      <c r="E7" s="4"/>
      <c r="F7" s="4"/>
    </row>
    <row r="8" spans="1:6" ht="18.95" customHeight="1" x14ac:dyDescent="0.2">
      <c r="A8" s="7" t="str">
        <f t="shared" si="1"/>
        <v/>
      </c>
      <c r="B8" s="1">
        <f t="shared" ref="B8:B34" si="2">IF(ISERROR(B7=EOMONTH(B7,0)),"",IF(B7=EOMONTH(B7,0),"",B7+1))</f>
        <v>45721</v>
      </c>
      <c r="C8" s="4">
        <f t="shared" si="0"/>
        <v>4</v>
      </c>
      <c r="D8" s="3"/>
      <c r="E8" s="4"/>
      <c r="F8" s="4"/>
    </row>
    <row r="9" spans="1:6" ht="18.95" customHeight="1" x14ac:dyDescent="0.2">
      <c r="A9" s="7" t="str">
        <f t="shared" si="1"/>
        <v/>
      </c>
      <c r="B9" s="1">
        <f t="shared" si="2"/>
        <v>45722</v>
      </c>
      <c r="C9" s="4">
        <f t="shared" si="0"/>
        <v>5</v>
      </c>
      <c r="D9" s="3"/>
      <c r="E9" s="4"/>
      <c r="F9" s="4"/>
    </row>
    <row r="10" spans="1:6" ht="18.95" customHeight="1" x14ac:dyDescent="0.2">
      <c r="A10" s="7" t="str">
        <f t="shared" si="1"/>
        <v/>
      </c>
      <c r="B10" s="1">
        <f t="shared" si="2"/>
        <v>45723</v>
      </c>
      <c r="C10" s="4">
        <f t="shared" si="0"/>
        <v>6</v>
      </c>
      <c r="D10" s="3"/>
      <c r="E10" s="4"/>
      <c r="F10" s="4"/>
    </row>
    <row r="11" spans="1:6" ht="18.95" customHeight="1" x14ac:dyDescent="0.2">
      <c r="A11" s="7" t="str">
        <f t="shared" si="1"/>
        <v/>
      </c>
      <c r="B11" s="1">
        <f t="shared" si="2"/>
        <v>45724</v>
      </c>
      <c r="C11" s="4">
        <f t="shared" si="0"/>
        <v>7</v>
      </c>
      <c r="D11" s="3"/>
      <c r="E11" s="4"/>
      <c r="F11" s="4"/>
    </row>
    <row r="12" spans="1:6" ht="18.95" customHeight="1" x14ac:dyDescent="0.2">
      <c r="A12" s="7" t="str">
        <f t="shared" si="1"/>
        <v/>
      </c>
      <c r="B12" s="1">
        <f t="shared" si="2"/>
        <v>45725</v>
      </c>
      <c r="C12" s="4">
        <f t="shared" si="0"/>
        <v>1</v>
      </c>
      <c r="D12" s="3"/>
      <c r="E12" s="4"/>
      <c r="F12" s="4"/>
    </row>
    <row r="13" spans="1:6" ht="18.95" customHeight="1" x14ac:dyDescent="0.2">
      <c r="A13" s="7">
        <f t="shared" si="1"/>
        <v>11</v>
      </c>
      <c r="B13" s="1">
        <f t="shared" si="2"/>
        <v>45726</v>
      </c>
      <c r="C13" s="4">
        <f t="shared" si="0"/>
        <v>2</v>
      </c>
      <c r="D13" s="3"/>
      <c r="E13" s="4"/>
      <c r="F13" s="4"/>
    </row>
    <row r="14" spans="1:6" ht="18.95" customHeight="1" x14ac:dyDescent="0.2">
      <c r="A14" s="7" t="str">
        <f t="shared" si="1"/>
        <v/>
      </c>
      <c r="B14" s="1">
        <f t="shared" si="2"/>
        <v>45727</v>
      </c>
      <c r="C14" s="4">
        <f t="shared" si="0"/>
        <v>3</v>
      </c>
      <c r="D14" s="3"/>
      <c r="E14" s="4"/>
      <c r="F14" s="4"/>
    </row>
    <row r="15" spans="1:6" ht="18.95" customHeight="1" x14ac:dyDescent="0.2">
      <c r="A15" s="7" t="str">
        <f t="shared" si="1"/>
        <v/>
      </c>
      <c r="B15" s="1">
        <f t="shared" si="2"/>
        <v>45728</v>
      </c>
      <c r="C15" s="4">
        <f t="shared" si="0"/>
        <v>4</v>
      </c>
      <c r="D15" s="3"/>
      <c r="E15" s="4"/>
      <c r="F15" s="4"/>
    </row>
    <row r="16" spans="1:6" ht="18.95" customHeight="1" x14ac:dyDescent="0.2">
      <c r="A16" s="7" t="str">
        <f t="shared" si="1"/>
        <v/>
      </c>
      <c r="B16" s="1">
        <f t="shared" si="2"/>
        <v>45729</v>
      </c>
      <c r="C16" s="4">
        <f t="shared" si="0"/>
        <v>5</v>
      </c>
      <c r="D16" s="3"/>
      <c r="E16" s="4"/>
      <c r="F16" s="4"/>
    </row>
    <row r="17" spans="1:6" ht="18.95" customHeight="1" x14ac:dyDescent="0.2">
      <c r="A17" s="7" t="str">
        <f t="shared" si="1"/>
        <v/>
      </c>
      <c r="B17" s="1">
        <f t="shared" si="2"/>
        <v>45730</v>
      </c>
      <c r="C17" s="4">
        <f t="shared" si="0"/>
        <v>6</v>
      </c>
      <c r="D17" s="3"/>
      <c r="E17" s="4"/>
      <c r="F17" s="4"/>
    </row>
    <row r="18" spans="1:6" ht="18.95" customHeight="1" x14ac:dyDescent="0.2">
      <c r="A18" s="7" t="str">
        <f t="shared" si="1"/>
        <v/>
      </c>
      <c r="B18" s="1">
        <f t="shared" si="2"/>
        <v>45731</v>
      </c>
      <c r="C18" s="4">
        <f t="shared" si="0"/>
        <v>7</v>
      </c>
      <c r="D18" s="3"/>
      <c r="E18" s="4"/>
      <c r="F18" s="4"/>
    </row>
    <row r="19" spans="1:6" ht="18.95" customHeight="1" x14ac:dyDescent="0.2">
      <c r="A19" s="7" t="str">
        <f t="shared" si="1"/>
        <v/>
      </c>
      <c r="B19" s="1">
        <f t="shared" si="2"/>
        <v>45732</v>
      </c>
      <c r="C19" s="4">
        <f t="shared" si="0"/>
        <v>1</v>
      </c>
      <c r="D19" s="3"/>
      <c r="E19" s="4"/>
      <c r="F19" s="4"/>
    </row>
    <row r="20" spans="1:6" ht="18.95" customHeight="1" x14ac:dyDescent="0.2">
      <c r="A20" s="7">
        <f t="shared" si="1"/>
        <v>12</v>
      </c>
      <c r="B20" s="1">
        <f t="shared" si="2"/>
        <v>45733</v>
      </c>
      <c r="C20" s="4">
        <f t="shared" si="0"/>
        <v>2</v>
      </c>
      <c r="D20" s="3"/>
      <c r="E20" s="4"/>
      <c r="F20" s="4"/>
    </row>
    <row r="21" spans="1:6" ht="18.95" customHeight="1" x14ac:dyDescent="0.2">
      <c r="A21" s="7" t="str">
        <f t="shared" si="1"/>
        <v/>
      </c>
      <c r="B21" s="1">
        <f t="shared" si="2"/>
        <v>45734</v>
      </c>
      <c r="C21" s="4">
        <f t="shared" si="0"/>
        <v>3</v>
      </c>
      <c r="D21" s="3"/>
      <c r="E21" s="4"/>
      <c r="F21" s="4"/>
    </row>
    <row r="22" spans="1:6" ht="18.95" customHeight="1" x14ac:dyDescent="0.2">
      <c r="A22" s="7" t="str">
        <f t="shared" si="1"/>
        <v/>
      </c>
      <c r="B22" s="1">
        <f t="shared" si="2"/>
        <v>45735</v>
      </c>
      <c r="C22" s="4">
        <f t="shared" si="0"/>
        <v>4</v>
      </c>
      <c r="D22" s="3"/>
      <c r="E22" s="4"/>
      <c r="F22" s="4"/>
    </row>
    <row r="23" spans="1:6" ht="18.95" customHeight="1" x14ac:dyDescent="0.2">
      <c r="A23" s="7" t="str">
        <f t="shared" si="1"/>
        <v/>
      </c>
      <c r="B23" s="1">
        <f t="shared" si="2"/>
        <v>45736</v>
      </c>
      <c r="C23" s="4">
        <f t="shared" si="0"/>
        <v>5</v>
      </c>
      <c r="D23" s="3"/>
      <c r="E23" s="4"/>
      <c r="F23" s="4"/>
    </row>
    <row r="24" spans="1:6" ht="18.95" customHeight="1" x14ac:dyDescent="0.2">
      <c r="A24" s="7" t="str">
        <f t="shared" si="1"/>
        <v/>
      </c>
      <c r="B24" s="1">
        <f t="shared" si="2"/>
        <v>45737</v>
      </c>
      <c r="C24" s="4">
        <f t="shared" si="0"/>
        <v>6</v>
      </c>
      <c r="D24" s="3"/>
      <c r="E24" s="4"/>
      <c r="F24" s="4"/>
    </row>
    <row r="25" spans="1:6" ht="18.95" customHeight="1" x14ac:dyDescent="0.2">
      <c r="A25" s="7" t="str">
        <f t="shared" si="1"/>
        <v/>
      </c>
      <c r="B25" s="1">
        <f t="shared" si="2"/>
        <v>45738</v>
      </c>
      <c r="C25" s="4">
        <f t="shared" si="0"/>
        <v>7</v>
      </c>
      <c r="D25" s="3"/>
      <c r="E25" s="4"/>
      <c r="F25" s="4"/>
    </row>
    <row r="26" spans="1:6" ht="18.95" customHeight="1" x14ac:dyDescent="0.2">
      <c r="A26" s="7" t="str">
        <f t="shared" si="1"/>
        <v/>
      </c>
      <c r="B26" s="1">
        <f t="shared" si="2"/>
        <v>45739</v>
      </c>
      <c r="C26" s="4">
        <f t="shared" si="0"/>
        <v>1</v>
      </c>
      <c r="D26" s="3"/>
      <c r="E26" s="4"/>
      <c r="F26" s="4"/>
    </row>
    <row r="27" spans="1:6" ht="18.95" customHeight="1" x14ac:dyDescent="0.2">
      <c r="A27" s="7">
        <f t="shared" si="1"/>
        <v>13</v>
      </c>
      <c r="B27" s="1">
        <f t="shared" si="2"/>
        <v>45740</v>
      </c>
      <c r="C27" s="4">
        <f t="shared" si="0"/>
        <v>2</v>
      </c>
      <c r="D27" s="3"/>
      <c r="E27" s="4"/>
      <c r="F27" s="4"/>
    </row>
    <row r="28" spans="1:6" ht="18.95" customHeight="1" x14ac:dyDescent="0.2">
      <c r="A28" s="7" t="str">
        <f t="shared" si="1"/>
        <v/>
      </c>
      <c r="B28" s="1">
        <f t="shared" si="2"/>
        <v>45741</v>
      </c>
      <c r="C28" s="4">
        <f t="shared" si="0"/>
        <v>3</v>
      </c>
      <c r="D28" s="3"/>
      <c r="E28" s="4"/>
      <c r="F28" s="4"/>
    </row>
    <row r="29" spans="1:6" ht="18.95" customHeight="1" x14ac:dyDescent="0.2">
      <c r="A29" s="7" t="str">
        <f t="shared" si="1"/>
        <v/>
      </c>
      <c r="B29" s="1">
        <f t="shared" si="2"/>
        <v>45742</v>
      </c>
      <c r="C29" s="4">
        <f t="shared" si="0"/>
        <v>4</v>
      </c>
      <c r="D29" s="3"/>
      <c r="E29" s="4"/>
      <c r="F29" s="4"/>
    </row>
    <row r="30" spans="1:6" ht="18.95" customHeight="1" x14ac:dyDescent="0.2">
      <c r="A30" s="7" t="str">
        <f t="shared" si="1"/>
        <v/>
      </c>
      <c r="B30" s="1">
        <f t="shared" si="2"/>
        <v>45743</v>
      </c>
      <c r="C30" s="4">
        <f t="shared" si="0"/>
        <v>5</v>
      </c>
      <c r="D30" s="3"/>
      <c r="E30" s="4"/>
      <c r="F30" s="4"/>
    </row>
    <row r="31" spans="1:6" ht="18.95" customHeight="1" x14ac:dyDescent="0.2">
      <c r="A31" s="7" t="str">
        <f t="shared" si="1"/>
        <v/>
      </c>
      <c r="B31" s="1">
        <f>IF(ISERROR(B30=EOMONTH(B30,0)),"",IF(B30=EOMONTH(B30,0),"",B30+1))</f>
        <v>45744</v>
      </c>
      <c r="C31" s="4">
        <f t="shared" si="0"/>
        <v>6</v>
      </c>
      <c r="D31" s="3"/>
      <c r="E31" s="4"/>
      <c r="F31" s="4"/>
    </row>
    <row r="32" spans="1:6" ht="18.95" customHeight="1" x14ac:dyDescent="0.2">
      <c r="A32" s="7" t="str">
        <f t="shared" si="1"/>
        <v/>
      </c>
      <c r="B32" s="1">
        <f t="shared" si="2"/>
        <v>45745</v>
      </c>
      <c r="C32" s="4">
        <f t="shared" si="0"/>
        <v>7</v>
      </c>
      <c r="D32" s="3"/>
      <c r="E32" s="4"/>
      <c r="F32" s="4"/>
    </row>
    <row r="33" spans="1:6" ht="18.95" customHeight="1" x14ac:dyDescent="0.2">
      <c r="A33" s="7" t="str">
        <f t="shared" si="1"/>
        <v/>
      </c>
      <c r="B33" s="1">
        <f t="shared" si="2"/>
        <v>45746</v>
      </c>
      <c r="C33" s="4">
        <f t="shared" si="0"/>
        <v>1</v>
      </c>
      <c r="D33" s="3"/>
      <c r="E33" s="4"/>
      <c r="F33" s="4"/>
    </row>
    <row r="34" spans="1:6" ht="18.95" customHeight="1" x14ac:dyDescent="0.2">
      <c r="A34" s="8">
        <f t="shared" si="1"/>
        <v>14</v>
      </c>
      <c r="B34" s="1">
        <f t="shared" si="2"/>
        <v>45747</v>
      </c>
      <c r="C34" s="4">
        <f t="shared" si="0"/>
        <v>2</v>
      </c>
      <c r="D34" s="3"/>
      <c r="E34" s="4"/>
      <c r="F34" s="4"/>
    </row>
  </sheetData>
  <mergeCells count="1">
    <mergeCell ref="E1:F1"/>
  </mergeCells>
  <conditionalFormatting sqref="A4:A34">
    <cfRule type="expression" dxfId="39" priority="19" stopIfTrue="1">
      <formula>IF(WEEKDAY($B4)=1,TRUE,FALSE)</formula>
    </cfRule>
  </conditionalFormatting>
  <conditionalFormatting sqref="B4:F34">
    <cfRule type="expression" dxfId="38" priority="1" stopIfTrue="1">
      <formula>IF(OR(WEEKDAY($C4)=1,WEEKDAY($C4)=7),TRUE,FALSE)</formula>
    </cfRule>
    <cfRule type="expression" dxfId="37" priority="2" stopIfTrue="1">
      <formula>IF(#REF!&gt;" ",TRUE,FALSE)</formula>
    </cfRule>
    <cfRule type="expression" dxfId="36" priority="3" stopIfTrue="1">
      <formula>IF(AND(#REF!&lt;&gt;"",#REF!&lt;&gt;0),TRUE,FALSE)</formula>
    </cfRule>
  </conditionalFormatting>
  <pageMargins left="0.7" right="0.7" top="0.75" bottom="0.75" header="0.3" footer="0.3"/>
  <pageSetup paperSize="9" orientation="portrait" r:id="rId1"/>
  <headerFooter>
    <oddHeader xml:space="preserve">&amp;L&amp;G
</oddHeader>
    <oddFooter>&amp;CHSB Brf Nyborg • Västergårdsvägen 4 •  SE-440 40 Stenungsund • Mail: brfnyborg@gmail.com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CC13A9-EFE9-4E06-B7C5-8500569C9D23}">
  <dimension ref="A1:F34"/>
  <sheetViews>
    <sheetView view="pageLayout" zoomScaleNormal="100" workbookViewId="0">
      <selection activeCell="E2" sqref="E2"/>
    </sheetView>
  </sheetViews>
  <sheetFormatPr defaultRowHeight="15" x14ac:dyDescent="0.2"/>
  <cols>
    <col min="1" max="1" width="4.3046875" customWidth="1"/>
    <col min="2" max="2" width="6.58984375" customWidth="1"/>
    <col min="3" max="3" width="7.53125" customWidth="1"/>
    <col min="4" max="4" width="22.328125" customWidth="1"/>
    <col min="5" max="5" width="21.38671875" customWidth="1"/>
    <col min="6" max="6" width="24.75" customWidth="1"/>
  </cols>
  <sheetData>
    <row r="1" spans="1:6" ht="44.25" customHeight="1" thickBot="1" x14ac:dyDescent="0.5">
      <c r="A1" s="2"/>
      <c r="B1" s="12"/>
      <c r="C1" s="12"/>
      <c r="D1" s="12" t="s">
        <v>6</v>
      </c>
      <c r="E1" s="23">
        <f>DATE(YEAR(Januari!E1), MONTH(Januari!E1)+3, 1)</f>
        <v>45748</v>
      </c>
      <c r="F1" s="23"/>
    </row>
    <row r="2" spans="1:6" ht="3.75" customHeight="1" thickBot="1" x14ac:dyDescent="0.25">
      <c r="A2" s="11"/>
      <c r="B2" s="2"/>
      <c r="C2" s="2"/>
      <c r="D2" s="2"/>
      <c r="F2" s="2"/>
    </row>
    <row r="3" spans="1:6" ht="53.25" customHeight="1" thickBot="1" x14ac:dyDescent="0.3">
      <c r="A3" s="13" t="s">
        <v>5</v>
      </c>
      <c r="B3" s="5" t="s">
        <v>1</v>
      </c>
      <c r="C3" s="5" t="s">
        <v>0</v>
      </c>
      <c r="D3" s="9" t="s">
        <v>2</v>
      </c>
      <c r="E3" s="9" t="s">
        <v>3</v>
      </c>
      <c r="F3" s="10" t="s">
        <v>4</v>
      </c>
    </row>
    <row r="4" spans="1:6" ht="18.95" customHeight="1" x14ac:dyDescent="0.2">
      <c r="A4" s="6">
        <f>IF(AND(C4="",C4&lt;&gt;2),"",WEEKNUM(B4,2))</f>
        <v>14</v>
      </c>
      <c r="B4" s="1">
        <f>E1</f>
        <v>45748</v>
      </c>
      <c r="C4" s="4">
        <f>IF(B4="","",WEEKDAY(B4))</f>
        <v>3</v>
      </c>
      <c r="D4" s="3"/>
      <c r="E4" s="4"/>
      <c r="F4" s="4"/>
    </row>
    <row r="5" spans="1:6" ht="18.95" customHeight="1" x14ac:dyDescent="0.2">
      <c r="A5" s="7" t="str">
        <f>IF(B5="","",(IF(WEEKDAY($B5)=2,WEEKNUM(B5,2),"")))</f>
        <v/>
      </c>
      <c r="B5" s="1">
        <f>IF(ISERROR(B4=EOMONTH(B4,0)),"",IF(B4=EOMONTH(B4,0),"",B4+1))</f>
        <v>45749</v>
      </c>
      <c r="C5" s="4">
        <f t="shared" ref="C5:C34" si="0">IF(B5="","",WEEKDAY(B5))</f>
        <v>4</v>
      </c>
      <c r="D5" s="3"/>
      <c r="E5" s="4"/>
      <c r="F5" s="4"/>
    </row>
    <row r="6" spans="1:6" ht="18.95" customHeight="1" x14ac:dyDescent="0.2">
      <c r="A6" s="7" t="str">
        <f t="shared" ref="A6:A34" si="1">IF(B6="","",(IF(WEEKDAY($B6)=2,WEEKNUM(B6,2),"")))</f>
        <v/>
      </c>
      <c r="B6" s="1">
        <f>IF(ISERROR(B5=EOMONTH(B5,0)),"",IF(B5=EOMONTH(B5,0),"",B5+1))</f>
        <v>45750</v>
      </c>
      <c r="C6" s="4">
        <f t="shared" si="0"/>
        <v>5</v>
      </c>
      <c r="D6" s="3"/>
      <c r="E6" s="4"/>
      <c r="F6" s="4"/>
    </row>
    <row r="7" spans="1:6" ht="18.95" customHeight="1" x14ac:dyDescent="0.2">
      <c r="A7" s="7" t="str">
        <f t="shared" si="1"/>
        <v/>
      </c>
      <c r="B7" s="1">
        <f>IF(ISERROR(B6=EOMONTH(B6,0)),"",IF(B6=EOMONTH(B6,0),"",B6+1))</f>
        <v>45751</v>
      </c>
      <c r="C7" s="4">
        <f t="shared" si="0"/>
        <v>6</v>
      </c>
      <c r="D7" s="3"/>
      <c r="E7" s="4"/>
      <c r="F7" s="4"/>
    </row>
    <row r="8" spans="1:6" ht="18.95" customHeight="1" x14ac:dyDescent="0.2">
      <c r="A8" s="7" t="str">
        <f t="shared" si="1"/>
        <v/>
      </c>
      <c r="B8" s="1">
        <f t="shared" ref="B8:B34" si="2">IF(ISERROR(B7=EOMONTH(B7,0)),"",IF(B7=EOMONTH(B7,0),"",B7+1))</f>
        <v>45752</v>
      </c>
      <c r="C8" s="4">
        <f t="shared" si="0"/>
        <v>7</v>
      </c>
      <c r="D8" s="3"/>
      <c r="E8" s="4"/>
      <c r="F8" s="4"/>
    </row>
    <row r="9" spans="1:6" ht="18.95" customHeight="1" x14ac:dyDescent="0.2">
      <c r="A9" s="7" t="str">
        <f t="shared" si="1"/>
        <v/>
      </c>
      <c r="B9" s="1">
        <f t="shared" si="2"/>
        <v>45753</v>
      </c>
      <c r="C9" s="4">
        <f t="shared" si="0"/>
        <v>1</v>
      </c>
      <c r="D9" s="3"/>
      <c r="E9" s="4"/>
      <c r="F9" s="4"/>
    </row>
    <row r="10" spans="1:6" ht="18.95" customHeight="1" x14ac:dyDescent="0.2">
      <c r="A10" s="7">
        <f t="shared" si="1"/>
        <v>15</v>
      </c>
      <c r="B10" s="1">
        <f t="shared" si="2"/>
        <v>45754</v>
      </c>
      <c r="C10" s="4">
        <f t="shared" si="0"/>
        <v>2</v>
      </c>
      <c r="D10" s="3"/>
      <c r="E10" s="4"/>
      <c r="F10" s="4"/>
    </row>
    <row r="11" spans="1:6" ht="18.95" customHeight="1" x14ac:dyDescent="0.2">
      <c r="A11" s="7" t="str">
        <f t="shared" si="1"/>
        <v/>
      </c>
      <c r="B11" s="1">
        <f t="shared" si="2"/>
        <v>45755</v>
      </c>
      <c r="C11" s="4">
        <f t="shared" si="0"/>
        <v>3</v>
      </c>
      <c r="D11" s="3"/>
      <c r="E11" s="4"/>
      <c r="F11" s="4"/>
    </row>
    <row r="12" spans="1:6" ht="18.95" customHeight="1" x14ac:dyDescent="0.2">
      <c r="A12" s="7" t="str">
        <f t="shared" si="1"/>
        <v/>
      </c>
      <c r="B12" s="1">
        <f t="shared" si="2"/>
        <v>45756</v>
      </c>
      <c r="C12" s="4">
        <f t="shared" si="0"/>
        <v>4</v>
      </c>
      <c r="D12" s="3"/>
      <c r="E12" s="4"/>
      <c r="F12" s="4"/>
    </row>
    <row r="13" spans="1:6" ht="18.95" customHeight="1" x14ac:dyDescent="0.2">
      <c r="A13" s="7" t="str">
        <f t="shared" si="1"/>
        <v/>
      </c>
      <c r="B13" s="1">
        <f t="shared" si="2"/>
        <v>45757</v>
      </c>
      <c r="C13" s="4">
        <f t="shared" si="0"/>
        <v>5</v>
      </c>
      <c r="D13" s="3"/>
      <c r="E13" s="4"/>
      <c r="F13" s="4"/>
    </row>
    <row r="14" spans="1:6" ht="18.95" customHeight="1" x14ac:dyDescent="0.2">
      <c r="A14" s="7" t="str">
        <f t="shared" si="1"/>
        <v/>
      </c>
      <c r="B14" s="1">
        <f t="shared" si="2"/>
        <v>45758</v>
      </c>
      <c r="C14" s="4">
        <f t="shared" si="0"/>
        <v>6</v>
      </c>
      <c r="D14" s="3"/>
      <c r="E14" s="4"/>
      <c r="F14" s="4"/>
    </row>
    <row r="15" spans="1:6" ht="18.95" customHeight="1" x14ac:dyDescent="0.2">
      <c r="A15" s="7" t="str">
        <f t="shared" si="1"/>
        <v/>
      </c>
      <c r="B15" s="1">
        <f t="shared" si="2"/>
        <v>45759</v>
      </c>
      <c r="C15" s="4">
        <f t="shared" si="0"/>
        <v>7</v>
      </c>
      <c r="D15" s="3"/>
      <c r="E15" s="4"/>
      <c r="F15" s="4"/>
    </row>
    <row r="16" spans="1:6" ht="18.95" customHeight="1" x14ac:dyDescent="0.2">
      <c r="A16" s="7" t="str">
        <f t="shared" si="1"/>
        <v/>
      </c>
      <c r="B16" s="1">
        <f t="shared" si="2"/>
        <v>45760</v>
      </c>
      <c r="C16" s="4">
        <f t="shared" si="0"/>
        <v>1</v>
      </c>
      <c r="D16" s="3"/>
      <c r="E16" s="4"/>
      <c r="F16" s="4"/>
    </row>
    <row r="17" spans="1:6" ht="18.95" customHeight="1" x14ac:dyDescent="0.2">
      <c r="A17" s="7">
        <f t="shared" si="1"/>
        <v>16</v>
      </c>
      <c r="B17" s="1">
        <f t="shared" si="2"/>
        <v>45761</v>
      </c>
      <c r="C17" s="4">
        <f t="shared" si="0"/>
        <v>2</v>
      </c>
      <c r="D17" s="3"/>
      <c r="E17" s="4"/>
      <c r="F17" s="4"/>
    </row>
    <row r="18" spans="1:6" ht="18.95" customHeight="1" x14ac:dyDescent="0.2">
      <c r="A18" s="7" t="str">
        <f t="shared" si="1"/>
        <v/>
      </c>
      <c r="B18" s="1">
        <f t="shared" si="2"/>
        <v>45762</v>
      </c>
      <c r="C18" s="4">
        <f t="shared" si="0"/>
        <v>3</v>
      </c>
      <c r="D18" s="3"/>
      <c r="E18" s="4"/>
      <c r="F18" s="4"/>
    </row>
    <row r="19" spans="1:6" ht="18.95" customHeight="1" x14ac:dyDescent="0.2">
      <c r="A19" s="7" t="str">
        <f t="shared" si="1"/>
        <v/>
      </c>
      <c r="B19" s="1">
        <f t="shared" si="2"/>
        <v>45763</v>
      </c>
      <c r="C19" s="4">
        <f t="shared" si="0"/>
        <v>4</v>
      </c>
      <c r="D19" s="3"/>
      <c r="E19" s="4"/>
      <c r="F19" s="4"/>
    </row>
    <row r="20" spans="1:6" ht="18.95" customHeight="1" x14ac:dyDescent="0.2">
      <c r="A20" s="7" t="str">
        <f t="shared" si="1"/>
        <v/>
      </c>
      <c r="B20" s="1">
        <f t="shared" si="2"/>
        <v>45764</v>
      </c>
      <c r="C20" s="4">
        <f t="shared" si="0"/>
        <v>5</v>
      </c>
      <c r="D20" s="3"/>
      <c r="E20" s="4"/>
      <c r="F20" s="4"/>
    </row>
    <row r="21" spans="1:6" ht="18.95" customHeight="1" x14ac:dyDescent="0.2">
      <c r="A21" s="7" t="str">
        <f t="shared" si="1"/>
        <v/>
      </c>
      <c r="B21" s="1">
        <f t="shared" si="2"/>
        <v>45765</v>
      </c>
      <c r="C21" s="4">
        <f t="shared" si="0"/>
        <v>6</v>
      </c>
      <c r="D21" s="3"/>
      <c r="E21" s="4"/>
      <c r="F21" s="4"/>
    </row>
    <row r="22" spans="1:6" ht="18.95" customHeight="1" x14ac:dyDescent="0.2">
      <c r="A22" s="7" t="str">
        <f t="shared" si="1"/>
        <v/>
      </c>
      <c r="B22" s="1">
        <f t="shared" si="2"/>
        <v>45766</v>
      </c>
      <c r="C22" s="4">
        <f t="shared" si="0"/>
        <v>7</v>
      </c>
      <c r="D22" s="3"/>
      <c r="E22" s="4"/>
      <c r="F22" s="4"/>
    </row>
    <row r="23" spans="1:6" ht="18.95" customHeight="1" x14ac:dyDescent="0.2">
      <c r="A23" s="7" t="str">
        <f t="shared" si="1"/>
        <v/>
      </c>
      <c r="B23" s="1">
        <f t="shared" si="2"/>
        <v>45767</v>
      </c>
      <c r="C23" s="4">
        <f t="shared" si="0"/>
        <v>1</v>
      </c>
      <c r="D23" s="3"/>
      <c r="E23" s="4"/>
      <c r="F23" s="4"/>
    </row>
    <row r="24" spans="1:6" ht="18.95" customHeight="1" x14ac:dyDescent="0.2">
      <c r="A24" s="7">
        <f t="shared" si="1"/>
        <v>17</v>
      </c>
      <c r="B24" s="1">
        <f t="shared" si="2"/>
        <v>45768</v>
      </c>
      <c r="C24" s="4">
        <f t="shared" si="0"/>
        <v>2</v>
      </c>
      <c r="D24" s="3"/>
      <c r="E24" s="4"/>
      <c r="F24" s="4"/>
    </row>
    <row r="25" spans="1:6" ht="18.95" customHeight="1" x14ac:dyDescent="0.2">
      <c r="A25" s="7" t="str">
        <f t="shared" si="1"/>
        <v/>
      </c>
      <c r="B25" s="1">
        <f t="shared" si="2"/>
        <v>45769</v>
      </c>
      <c r="C25" s="4">
        <f t="shared" si="0"/>
        <v>3</v>
      </c>
      <c r="D25" s="3"/>
      <c r="E25" s="4"/>
      <c r="F25" s="4"/>
    </row>
    <row r="26" spans="1:6" ht="18.95" customHeight="1" x14ac:dyDescent="0.2">
      <c r="A26" s="7" t="str">
        <f t="shared" si="1"/>
        <v/>
      </c>
      <c r="B26" s="1">
        <f t="shared" si="2"/>
        <v>45770</v>
      </c>
      <c r="C26" s="4">
        <f t="shared" si="0"/>
        <v>4</v>
      </c>
      <c r="D26" s="3"/>
      <c r="E26" s="4"/>
      <c r="F26" s="4"/>
    </row>
    <row r="27" spans="1:6" ht="18.95" customHeight="1" x14ac:dyDescent="0.2">
      <c r="A27" s="7" t="str">
        <f t="shared" si="1"/>
        <v/>
      </c>
      <c r="B27" s="1">
        <f t="shared" si="2"/>
        <v>45771</v>
      </c>
      <c r="C27" s="4">
        <f t="shared" si="0"/>
        <v>5</v>
      </c>
      <c r="D27" s="3"/>
      <c r="E27" s="4"/>
      <c r="F27" s="4"/>
    </row>
    <row r="28" spans="1:6" ht="18.95" customHeight="1" x14ac:dyDescent="0.2">
      <c r="A28" s="7" t="str">
        <f t="shared" si="1"/>
        <v/>
      </c>
      <c r="B28" s="1">
        <f t="shared" si="2"/>
        <v>45772</v>
      </c>
      <c r="C28" s="4">
        <f t="shared" si="0"/>
        <v>6</v>
      </c>
      <c r="D28" s="3"/>
      <c r="E28" s="4"/>
      <c r="F28" s="4"/>
    </row>
    <row r="29" spans="1:6" ht="18.95" customHeight="1" x14ac:dyDescent="0.2">
      <c r="A29" s="7" t="str">
        <f t="shared" si="1"/>
        <v/>
      </c>
      <c r="B29" s="1">
        <f t="shared" si="2"/>
        <v>45773</v>
      </c>
      <c r="C29" s="4">
        <f t="shared" si="0"/>
        <v>7</v>
      </c>
      <c r="D29" s="3"/>
      <c r="E29" s="4"/>
      <c r="F29" s="4"/>
    </row>
    <row r="30" spans="1:6" ht="18.95" customHeight="1" x14ac:dyDescent="0.2">
      <c r="A30" s="7" t="str">
        <f t="shared" si="1"/>
        <v/>
      </c>
      <c r="B30" s="1">
        <f t="shared" si="2"/>
        <v>45774</v>
      </c>
      <c r="C30" s="4">
        <f t="shared" si="0"/>
        <v>1</v>
      </c>
      <c r="D30" s="3"/>
      <c r="E30" s="4"/>
      <c r="F30" s="4"/>
    </row>
    <row r="31" spans="1:6" ht="18.95" customHeight="1" x14ac:dyDescent="0.2">
      <c r="A31" s="7">
        <f t="shared" si="1"/>
        <v>18</v>
      </c>
      <c r="B31" s="1">
        <f>IF(ISERROR(B30=EOMONTH(B30,0)),"",IF(B30=EOMONTH(B30,0),"",B30+1))</f>
        <v>45775</v>
      </c>
      <c r="C31" s="4">
        <f t="shared" si="0"/>
        <v>2</v>
      </c>
      <c r="D31" s="3"/>
      <c r="E31" s="4"/>
      <c r="F31" s="4"/>
    </row>
    <row r="32" spans="1:6" ht="18.95" customHeight="1" x14ac:dyDescent="0.2">
      <c r="A32" s="7" t="str">
        <f t="shared" si="1"/>
        <v/>
      </c>
      <c r="B32" s="1">
        <f t="shared" si="2"/>
        <v>45776</v>
      </c>
      <c r="C32" s="4">
        <f t="shared" si="0"/>
        <v>3</v>
      </c>
      <c r="D32" s="3"/>
      <c r="E32" s="4"/>
      <c r="F32" s="4"/>
    </row>
    <row r="33" spans="1:6" ht="18.95" customHeight="1" x14ac:dyDescent="0.2">
      <c r="A33" s="7" t="str">
        <f t="shared" si="1"/>
        <v/>
      </c>
      <c r="B33" s="1">
        <f t="shared" si="2"/>
        <v>45777</v>
      </c>
      <c r="C33" s="4">
        <f t="shared" si="0"/>
        <v>4</v>
      </c>
      <c r="D33" s="3"/>
      <c r="E33" s="4"/>
      <c r="F33" s="4"/>
    </row>
    <row r="34" spans="1:6" ht="18.95" customHeight="1" x14ac:dyDescent="0.2">
      <c r="A34" s="8" t="str">
        <f t="shared" si="1"/>
        <v/>
      </c>
      <c r="B34" s="1" t="str">
        <f t="shared" si="2"/>
        <v/>
      </c>
      <c r="C34" s="4" t="str">
        <f t="shared" si="0"/>
        <v/>
      </c>
      <c r="D34" s="3"/>
      <c r="E34" s="4"/>
      <c r="F34" s="4"/>
    </row>
  </sheetData>
  <mergeCells count="1">
    <mergeCell ref="E1:F1"/>
  </mergeCells>
  <conditionalFormatting sqref="A4:A34">
    <cfRule type="expression" dxfId="35" priority="19" stopIfTrue="1">
      <formula>IF(WEEKDAY($B4)=1,TRUE,FALSE)</formula>
    </cfRule>
  </conditionalFormatting>
  <conditionalFormatting sqref="B4:F34">
    <cfRule type="expression" dxfId="34" priority="1" stopIfTrue="1">
      <formula>IF(OR(WEEKDAY($C4)=1,WEEKDAY($C4)=7),TRUE,FALSE)</formula>
    </cfRule>
    <cfRule type="expression" dxfId="33" priority="2" stopIfTrue="1">
      <formula>IF(#REF!&gt;" ",TRUE,FALSE)</formula>
    </cfRule>
    <cfRule type="expression" dxfId="32" priority="3" stopIfTrue="1">
      <formula>IF(AND(#REF!&lt;&gt;"",#REF!&lt;&gt;0),TRUE,FALSE)</formula>
    </cfRule>
  </conditionalFormatting>
  <pageMargins left="0.7" right="0.7" top="0.75" bottom="0.75" header="0.3" footer="0.3"/>
  <pageSetup paperSize="9" orientation="portrait" r:id="rId1"/>
  <headerFooter>
    <oddHeader xml:space="preserve">&amp;L&amp;G
</oddHeader>
    <oddFooter>&amp;CHSB Brf Nyborg • Västergårdsvägen 4 •  SE-440 40 Stenungsund • Mail: brfnyborg@gmail.com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11CFDC-D248-4883-94D4-B6A54D8B5C92}">
  <dimension ref="A1:F34"/>
  <sheetViews>
    <sheetView view="pageLayout" zoomScaleNormal="100" workbookViewId="0">
      <selection activeCell="E2" sqref="E2"/>
    </sheetView>
  </sheetViews>
  <sheetFormatPr defaultRowHeight="15" x14ac:dyDescent="0.2"/>
  <cols>
    <col min="1" max="1" width="4.3046875" customWidth="1"/>
    <col min="2" max="2" width="6.58984375" customWidth="1"/>
    <col min="3" max="3" width="7.53125" customWidth="1"/>
    <col min="4" max="4" width="22.328125" customWidth="1"/>
    <col min="5" max="5" width="21.38671875" customWidth="1"/>
    <col min="6" max="6" width="24.75" customWidth="1"/>
  </cols>
  <sheetData>
    <row r="1" spans="1:6" ht="44.25" customHeight="1" thickBot="1" x14ac:dyDescent="0.5">
      <c r="A1" s="2"/>
      <c r="B1" s="12"/>
      <c r="C1" s="12"/>
      <c r="D1" s="12" t="s">
        <v>6</v>
      </c>
      <c r="E1" s="23">
        <f>DATE(YEAR(Januari!E1), MONTH(Januari!E1)+4, 1)</f>
        <v>45778</v>
      </c>
      <c r="F1" s="23"/>
    </row>
    <row r="2" spans="1:6" ht="3.75" customHeight="1" thickBot="1" x14ac:dyDescent="0.25">
      <c r="A2" s="11"/>
      <c r="B2" s="2"/>
      <c r="C2" s="2"/>
      <c r="D2" s="2"/>
      <c r="F2" s="2"/>
    </row>
    <row r="3" spans="1:6" ht="53.25" customHeight="1" thickBot="1" x14ac:dyDescent="0.3">
      <c r="A3" s="13" t="s">
        <v>5</v>
      </c>
      <c r="B3" s="5" t="s">
        <v>1</v>
      </c>
      <c r="C3" s="5" t="s">
        <v>0</v>
      </c>
      <c r="D3" s="9" t="s">
        <v>2</v>
      </c>
      <c r="E3" s="9" t="s">
        <v>3</v>
      </c>
      <c r="F3" s="10" t="s">
        <v>4</v>
      </c>
    </row>
    <row r="4" spans="1:6" ht="18.95" customHeight="1" x14ac:dyDescent="0.2">
      <c r="A4" s="6">
        <f>IF(AND(C4="",C4&lt;&gt;2),"",WEEKNUM(B4,2))</f>
        <v>18</v>
      </c>
      <c r="B4" s="1">
        <f>E1</f>
        <v>45778</v>
      </c>
      <c r="C4" s="4">
        <f>IF(B4="","",WEEKDAY(B4))</f>
        <v>5</v>
      </c>
      <c r="D4" s="3"/>
      <c r="E4" s="4"/>
      <c r="F4" s="4"/>
    </row>
    <row r="5" spans="1:6" ht="18.95" customHeight="1" x14ac:dyDescent="0.2">
      <c r="A5" s="7" t="str">
        <f>IF(B5="","",(IF(WEEKDAY($B5)=2,WEEKNUM(B5,2),"")))</f>
        <v/>
      </c>
      <c r="B5" s="1">
        <f>IF(ISERROR(B4=EOMONTH(B4,0)),"",IF(B4=EOMONTH(B4,0),"",B4+1))</f>
        <v>45779</v>
      </c>
      <c r="C5" s="4">
        <f t="shared" ref="C5:C34" si="0">IF(B5="","",WEEKDAY(B5))</f>
        <v>6</v>
      </c>
      <c r="D5" s="3"/>
      <c r="E5" s="4"/>
      <c r="F5" s="4"/>
    </row>
    <row r="6" spans="1:6" ht="18.95" customHeight="1" x14ac:dyDescent="0.2">
      <c r="A6" s="7" t="str">
        <f t="shared" ref="A6:A34" si="1">IF(B6="","",(IF(WEEKDAY($B6)=2,WEEKNUM(B6,2),"")))</f>
        <v/>
      </c>
      <c r="B6" s="1">
        <f>IF(ISERROR(B5=EOMONTH(B5,0)),"",IF(B5=EOMONTH(B5,0),"",B5+1))</f>
        <v>45780</v>
      </c>
      <c r="C6" s="4">
        <f t="shared" si="0"/>
        <v>7</v>
      </c>
      <c r="D6" s="3"/>
      <c r="E6" s="4"/>
      <c r="F6" s="4"/>
    </row>
    <row r="7" spans="1:6" ht="18.95" customHeight="1" x14ac:dyDescent="0.2">
      <c r="A7" s="7" t="str">
        <f t="shared" si="1"/>
        <v/>
      </c>
      <c r="B7" s="1">
        <f>IF(ISERROR(B6=EOMONTH(B6,0)),"",IF(B6=EOMONTH(B6,0),"",B6+1))</f>
        <v>45781</v>
      </c>
      <c r="C7" s="4">
        <f t="shared" si="0"/>
        <v>1</v>
      </c>
      <c r="D7" s="3"/>
      <c r="E7" s="4"/>
      <c r="F7" s="4"/>
    </row>
    <row r="8" spans="1:6" ht="18.95" customHeight="1" x14ac:dyDescent="0.2">
      <c r="A8" s="7">
        <f t="shared" si="1"/>
        <v>19</v>
      </c>
      <c r="B8" s="1">
        <f t="shared" ref="B8:B34" si="2">IF(ISERROR(B7=EOMONTH(B7,0)),"",IF(B7=EOMONTH(B7,0),"",B7+1))</f>
        <v>45782</v>
      </c>
      <c r="C8" s="4">
        <f t="shared" si="0"/>
        <v>2</v>
      </c>
      <c r="D8" s="3"/>
      <c r="E8" s="4"/>
      <c r="F8" s="4"/>
    </row>
    <row r="9" spans="1:6" ht="18.95" customHeight="1" x14ac:dyDescent="0.2">
      <c r="A9" s="7" t="str">
        <f t="shared" si="1"/>
        <v/>
      </c>
      <c r="B9" s="1">
        <f t="shared" si="2"/>
        <v>45783</v>
      </c>
      <c r="C9" s="4">
        <f t="shared" si="0"/>
        <v>3</v>
      </c>
      <c r="D9" s="3"/>
      <c r="E9" s="4"/>
      <c r="F9" s="4"/>
    </row>
    <row r="10" spans="1:6" ht="18.95" customHeight="1" x14ac:dyDescent="0.2">
      <c r="A10" s="7" t="str">
        <f t="shared" si="1"/>
        <v/>
      </c>
      <c r="B10" s="1">
        <f t="shared" si="2"/>
        <v>45784</v>
      </c>
      <c r="C10" s="4">
        <f t="shared" si="0"/>
        <v>4</v>
      </c>
      <c r="D10" s="3"/>
      <c r="E10" s="4"/>
      <c r="F10" s="4"/>
    </row>
    <row r="11" spans="1:6" ht="18.95" customHeight="1" x14ac:dyDescent="0.2">
      <c r="A11" s="7" t="str">
        <f t="shared" si="1"/>
        <v/>
      </c>
      <c r="B11" s="1">
        <f t="shared" si="2"/>
        <v>45785</v>
      </c>
      <c r="C11" s="4">
        <f t="shared" si="0"/>
        <v>5</v>
      </c>
      <c r="D11" s="3"/>
      <c r="E11" s="4"/>
      <c r="F11" s="4"/>
    </row>
    <row r="12" spans="1:6" ht="18.95" customHeight="1" x14ac:dyDescent="0.2">
      <c r="A12" s="7" t="str">
        <f t="shared" si="1"/>
        <v/>
      </c>
      <c r="B12" s="1">
        <f t="shared" si="2"/>
        <v>45786</v>
      </c>
      <c r="C12" s="4">
        <f t="shared" si="0"/>
        <v>6</v>
      </c>
      <c r="D12" s="3"/>
      <c r="E12" s="4"/>
      <c r="F12" s="4"/>
    </row>
    <row r="13" spans="1:6" ht="18.95" customHeight="1" x14ac:dyDescent="0.2">
      <c r="A13" s="7" t="str">
        <f t="shared" si="1"/>
        <v/>
      </c>
      <c r="B13" s="1">
        <f t="shared" si="2"/>
        <v>45787</v>
      </c>
      <c r="C13" s="4">
        <f t="shared" si="0"/>
        <v>7</v>
      </c>
      <c r="D13" s="3"/>
      <c r="E13" s="4"/>
      <c r="F13" s="4"/>
    </row>
    <row r="14" spans="1:6" ht="18.95" customHeight="1" x14ac:dyDescent="0.2">
      <c r="A14" s="7" t="str">
        <f t="shared" si="1"/>
        <v/>
      </c>
      <c r="B14" s="1">
        <f t="shared" si="2"/>
        <v>45788</v>
      </c>
      <c r="C14" s="4">
        <f t="shared" si="0"/>
        <v>1</v>
      </c>
      <c r="D14" s="3"/>
      <c r="E14" s="4"/>
      <c r="F14" s="4"/>
    </row>
    <row r="15" spans="1:6" ht="18.95" customHeight="1" x14ac:dyDescent="0.2">
      <c r="A15" s="7">
        <f t="shared" si="1"/>
        <v>20</v>
      </c>
      <c r="B15" s="1">
        <f t="shared" si="2"/>
        <v>45789</v>
      </c>
      <c r="C15" s="4">
        <f t="shared" si="0"/>
        <v>2</v>
      </c>
      <c r="D15" s="3"/>
      <c r="E15" s="4"/>
      <c r="F15" s="4"/>
    </row>
    <row r="16" spans="1:6" ht="18.95" customHeight="1" x14ac:dyDescent="0.2">
      <c r="A16" s="7" t="str">
        <f t="shared" si="1"/>
        <v/>
      </c>
      <c r="B16" s="1">
        <f t="shared" si="2"/>
        <v>45790</v>
      </c>
      <c r="C16" s="4">
        <f t="shared" si="0"/>
        <v>3</v>
      </c>
      <c r="D16" s="3"/>
      <c r="E16" s="4"/>
      <c r="F16" s="4"/>
    </row>
    <row r="17" spans="1:6" ht="18.95" customHeight="1" x14ac:dyDescent="0.2">
      <c r="A17" s="7" t="str">
        <f t="shared" si="1"/>
        <v/>
      </c>
      <c r="B17" s="1">
        <f t="shared" si="2"/>
        <v>45791</v>
      </c>
      <c r="C17" s="4">
        <f t="shared" si="0"/>
        <v>4</v>
      </c>
      <c r="D17" s="3"/>
      <c r="E17" s="4"/>
      <c r="F17" s="4"/>
    </row>
    <row r="18" spans="1:6" ht="18.95" customHeight="1" x14ac:dyDescent="0.2">
      <c r="A18" s="7" t="str">
        <f t="shared" si="1"/>
        <v/>
      </c>
      <c r="B18" s="1">
        <f t="shared" si="2"/>
        <v>45792</v>
      </c>
      <c r="C18" s="4">
        <f t="shared" si="0"/>
        <v>5</v>
      </c>
      <c r="D18" s="3"/>
      <c r="E18" s="4"/>
      <c r="F18" s="4"/>
    </row>
    <row r="19" spans="1:6" ht="18.95" customHeight="1" x14ac:dyDescent="0.2">
      <c r="A19" s="7" t="str">
        <f t="shared" si="1"/>
        <v/>
      </c>
      <c r="B19" s="1">
        <f t="shared" si="2"/>
        <v>45793</v>
      </c>
      <c r="C19" s="4">
        <f t="shared" si="0"/>
        <v>6</v>
      </c>
      <c r="D19" s="3"/>
      <c r="E19" s="4"/>
      <c r="F19" s="4"/>
    </row>
    <row r="20" spans="1:6" ht="18.95" customHeight="1" x14ac:dyDescent="0.2">
      <c r="A20" s="7" t="str">
        <f t="shared" si="1"/>
        <v/>
      </c>
      <c r="B20" s="1">
        <f t="shared" si="2"/>
        <v>45794</v>
      </c>
      <c r="C20" s="4">
        <f t="shared" si="0"/>
        <v>7</v>
      </c>
      <c r="D20" s="3"/>
      <c r="E20" s="4"/>
      <c r="F20" s="4"/>
    </row>
    <row r="21" spans="1:6" ht="18.95" customHeight="1" x14ac:dyDescent="0.2">
      <c r="A21" s="7" t="str">
        <f t="shared" si="1"/>
        <v/>
      </c>
      <c r="B21" s="1">
        <f t="shared" si="2"/>
        <v>45795</v>
      </c>
      <c r="C21" s="4">
        <f t="shared" si="0"/>
        <v>1</v>
      </c>
      <c r="D21" s="3"/>
      <c r="E21" s="4"/>
      <c r="F21" s="4"/>
    </row>
    <row r="22" spans="1:6" ht="18.95" customHeight="1" x14ac:dyDescent="0.2">
      <c r="A22" s="7">
        <f t="shared" si="1"/>
        <v>21</v>
      </c>
      <c r="B22" s="1">
        <f t="shared" si="2"/>
        <v>45796</v>
      </c>
      <c r="C22" s="4">
        <f t="shared" si="0"/>
        <v>2</v>
      </c>
      <c r="D22" s="3"/>
      <c r="E22" s="4"/>
      <c r="F22" s="4"/>
    </row>
    <row r="23" spans="1:6" ht="18.95" customHeight="1" x14ac:dyDescent="0.2">
      <c r="A23" s="7" t="str">
        <f t="shared" si="1"/>
        <v/>
      </c>
      <c r="B23" s="1">
        <f t="shared" si="2"/>
        <v>45797</v>
      </c>
      <c r="C23" s="4">
        <f t="shared" si="0"/>
        <v>3</v>
      </c>
      <c r="D23" s="3"/>
      <c r="E23" s="4"/>
      <c r="F23" s="4"/>
    </row>
    <row r="24" spans="1:6" ht="18.95" customHeight="1" x14ac:dyDescent="0.2">
      <c r="A24" s="7" t="str">
        <f t="shared" si="1"/>
        <v/>
      </c>
      <c r="B24" s="1">
        <f t="shared" si="2"/>
        <v>45798</v>
      </c>
      <c r="C24" s="4">
        <f t="shared" si="0"/>
        <v>4</v>
      </c>
      <c r="D24" s="3"/>
      <c r="E24" s="4"/>
      <c r="F24" s="4"/>
    </row>
    <row r="25" spans="1:6" ht="18.95" customHeight="1" x14ac:dyDescent="0.2">
      <c r="A25" s="7" t="str">
        <f t="shared" si="1"/>
        <v/>
      </c>
      <c r="B25" s="1">
        <f t="shared" si="2"/>
        <v>45799</v>
      </c>
      <c r="C25" s="4">
        <f t="shared" si="0"/>
        <v>5</v>
      </c>
      <c r="D25" s="3"/>
      <c r="E25" s="4"/>
      <c r="F25" s="4"/>
    </row>
    <row r="26" spans="1:6" ht="18.95" customHeight="1" x14ac:dyDescent="0.2">
      <c r="A26" s="7" t="str">
        <f t="shared" si="1"/>
        <v/>
      </c>
      <c r="B26" s="1">
        <f t="shared" si="2"/>
        <v>45800</v>
      </c>
      <c r="C26" s="4">
        <f t="shared" si="0"/>
        <v>6</v>
      </c>
      <c r="D26" s="3"/>
      <c r="E26" s="4"/>
      <c r="F26" s="4"/>
    </row>
    <row r="27" spans="1:6" ht="18.95" customHeight="1" x14ac:dyDescent="0.2">
      <c r="A27" s="7" t="str">
        <f t="shared" si="1"/>
        <v/>
      </c>
      <c r="B27" s="1">
        <f t="shared" si="2"/>
        <v>45801</v>
      </c>
      <c r="C27" s="4">
        <f t="shared" si="0"/>
        <v>7</v>
      </c>
      <c r="D27" s="3"/>
      <c r="E27" s="4"/>
      <c r="F27" s="4"/>
    </row>
    <row r="28" spans="1:6" ht="18.95" customHeight="1" x14ac:dyDescent="0.2">
      <c r="A28" s="7" t="str">
        <f t="shared" si="1"/>
        <v/>
      </c>
      <c r="B28" s="1">
        <f t="shared" si="2"/>
        <v>45802</v>
      </c>
      <c r="C28" s="4">
        <f t="shared" si="0"/>
        <v>1</v>
      </c>
      <c r="D28" s="3"/>
      <c r="E28" s="4"/>
      <c r="F28" s="4"/>
    </row>
    <row r="29" spans="1:6" ht="18.95" customHeight="1" x14ac:dyDescent="0.2">
      <c r="A29" s="7">
        <f t="shared" si="1"/>
        <v>22</v>
      </c>
      <c r="B29" s="1">
        <f t="shared" si="2"/>
        <v>45803</v>
      </c>
      <c r="C29" s="4">
        <f t="shared" si="0"/>
        <v>2</v>
      </c>
      <c r="D29" s="3"/>
      <c r="E29" s="4"/>
      <c r="F29" s="4"/>
    </row>
    <row r="30" spans="1:6" ht="18.95" customHeight="1" x14ac:dyDescent="0.2">
      <c r="A30" s="7" t="str">
        <f t="shared" si="1"/>
        <v/>
      </c>
      <c r="B30" s="1">
        <f t="shared" si="2"/>
        <v>45804</v>
      </c>
      <c r="C30" s="4">
        <f t="shared" si="0"/>
        <v>3</v>
      </c>
      <c r="D30" s="3"/>
      <c r="E30" s="4"/>
      <c r="F30" s="4"/>
    </row>
    <row r="31" spans="1:6" ht="18.95" customHeight="1" x14ac:dyDescent="0.2">
      <c r="A31" s="7" t="str">
        <f t="shared" si="1"/>
        <v/>
      </c>
      <c r="B31" s="1">
        <f>IF(ISERROR(B30=EOMONTH(B30,0)),"",IF(B30=EOMONTH(B30,0),"",B30+1))</f>
        <v>45805</v>
      </c>
      <c r="C31" s="4">
        <f t="shared" si="0"/>
        <v>4</v>
      </c>
      <c r="D31" s="3"/>
      <c r="E31" s="4"/>
      <c r="F31" s="4"/>
    </row>
    <row r="32" spans="1:6" ht="18.95" customHeight="1" x14ac:dyDescent="0.2">
      <c r="A32" s="7" t="str">
        <f t="shared" si="1"/>
        <v/>
      </c>
      <c r="B32" s="1">
        <f t="shared" si="2"/>
        <v>45806</v>
      </c>
      <c r="C32" s="4">
        <f t="shared" si="0"/>
        <v>5</v>
      </c>
      <c r="D32" s="3"/>
      <c r="E32" s="4"/>
      <c r="F32" s="4"/>
    </row>
    <row r="33" spans="1:6" ht="18.95" customHeight="1" x14ac:dyDescent="0.2">
      <c r="A33" s="7" t="str">
        <f t="shared" si="1"/>
        <v/>
      </c>
      <c r="B33" s="1">
        <f t="shared" si="2"/>
        <v>45807</v>
      </c>
      <c r="C33" s="4">
        <f t="shared" si="0"/>
        <v>6</v>
      </c>
      <c r="D33" s="3"/>
      <c r="E33" s="4"/>
      <c r="F33" s="4"/>
    </row>
    <row r="34" spans="1:6" ht="18.95" customHeight="1" x14ac:dyDescent="0.2">
      <c r="A34" s="8" t="str">
        <f t="shared" si="1"/>
        <v/>
      </c>
      <c r="B34" s="1">
        <f t="shared" si="2"/>
        <v>45808</v>
      </c>
      <c r="C34" s="4">
        <f t="shared" si="0"/>
        <v>7</v>
      </c>
      <c r="D34" s="3"/>
      <c r="E34" s="4"/>
      <c r="F34" s="4"/>
    </row>
  </sheetData>
  <mergeCells count="1">
    <mergeCell ref="E1:F1"/>
  </mergeCells>
  <conditionalFormatting sqref="A4:A34">
    <cfRule type="expression" dxfId="31" priority="19" stopIfTrue="1">
      <formula>IF(WEEKDAY($B4)=1,TRUE,FALSE)</formula>
    </cfRule>
  </conditionalFormatting>
  <conditionalFormatting sqref="B4:F34">
    <cfRule type="expression" dxfId="30" priority="1" stopIfTrue="1">
      <formula>IF(OR(WEEKDAY($C4)=1,WEEKDAY($C4)=7),TRUE,FALSE)</formula>
    </cfRule>
    <cfRule type="expression" dxfId="29" priority="2" stopIfTrue="1">
      <formula>IF(#REF!&gt;" ",TRUE,FALSE)</formula>
    </cfRule>
    <cfRule type="expression" dxfId="28" priority="3" stopIfTrue="1">
      <formula>IF(AND(#REF!&lt;&gt;"",#REF!&lt;&gt;0),TRUE,FALSE)</formula>
    </cfRule>
  </conditionalFormatting>
  <pageMargins left="0.7" right="0.7" top="0.75" bottom="0.75" header="0.3" footer="0.3"/>
  <pageSetup paperSize="9" orientation="portrait" r:id="rId1"/>
  <headerFooter>
    <oddHeader xml:space="preserve">&amp;L&amp;G
</oddHeader>
    <oddFooter>&amp;CHSB Brf Nyborg • Västergårdsvägen 4 •  SE-440 40 Stenungsund • Mail: brfnyborg@gmail.com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A45CAA-9305-4ECC-B667-43C5B6A5D240}">
  <dimension ref="A1:F34"/>
  <sheetViews>
    <sheetView view="pageLayout" zoomScaleNormal="100" workbookViewId="0">
      <selection activeCell="E2" sqref="E2"/>
    </sheetView>
  </sheetViews>
  <sheetFormatPr defaultRowHeight="15" x14ac:dyDescent="0.2"/>
  <cols>
    <col min="1" max="1" width="4.3046875" customWidth="1"/>
    <col min="2" max="2" width="6.58984375" customWidth="1"/>
    <col min="3" max="3" width="7.53125" customWidth="1"/>
    <col min="4" max="4" width="22.328125" customWidth="1"/>
    <col min="5" max="5" width="21.38671875" customWidth="1"/>
    <col min="6" max="6" width="24.75" customWidth="1"/>
  </cols>
  <sheetData>
    <row r="1" spans="1:6" ht="44.25" customHeight="1" thickBot="1" x14ac:dyDescent="0.5">
      <c r="A1" s="2"/>
      <c r="B1" s="12"/>
      <c r="C1" s="12"/>
      <c r="D1" s="12" t="s">
        <v>6</v>
      </c>
      <c r="E1" s="23">
        <f>DATE(YEAR(Januari!E1), MONTH(Januari!E1)+5, 1)</f>
        <v>45809</v>
      </c>
      <c r="F1" s="23"/>
    </row>
    <row r="2" spans="1:6" ht="3.75" customHeight="1" thickBot="1" x14ac:dyDescent="0.25">
      <c r="A2" s="11"/>
      <c r="B2" s="2"/>
      <c r="C2" s="2"/>
      <c r="D2" s="2"/>
      <c r="F2" s="2"/>
    </row>
    <row r="3" spans="1:6" ht="53.25" customHeight="1" thickBot="1" x14ac:dyDescent="0.3">
      <c r="A3" s="13" t="s">
        <v>5</v>
      </c>
      <c r="B3" s="5" t="s">
        <v>1</v>
      </c>
      <c r="C3" s="5" t="s">
        <v>0</v>
      </c>
      <c r="D3" s="9" t="s">
        <v>2</v>
      </c>
      <c r="E3" s="9" t="s">
        <v>3</v>
      </c>
      <c r="F3" s="10" t="s">
        <v>4</v>
      </c>
    </row>
    <row r="4" spans="1:6" ht="18.95" customHeight="1" x14ac:dyDescent="0.2">
      <c r="A4" s="6">
        <f>IF(AND(C4="",C4&lt;&gt;2),"",WEEKNUM(B4,2))</f>
        <v>22</v>
      </c>
      <c r="B4" s="1">
        <f>E1</f>
        <v>45809</v>
      </c>
      <c r="C4" s="4">
        <f>IF(B4="","",WEEKDAY(B4))</f>
        <v>1</v>
      </c>
      <c r="D4" s="3"/>
      <c r="E4" s="4"/>
      <c r="F4" s="4"/>
    </row>
    <row r="5" spans="1:6" ht="18.95" customHeight="1" x14ac:dyDescent="0.2">
      <c r="A5" s="7">
        <f>IF(B5="","",(IF(WEEKDAY($B5)=2,WEEKNUM(B5,2),"")))</f>
        <v>23</v>
      </c>
      <c r="B5" s="1">
        <f>IF(ISERROR(B4=EOMONTH(B4,0)),"",IF(B4=EOMONTH(B4,0),"",B4+1))</f>
        <v>45810</v>
      </c>
      <c r="C5" s="4">
        <f t="shared" ref="C5:C34" si="0">IF(B5="","",WEEKDAY(B5))</f>
        <v>2</v>
      </c>
      <c r="D5" s="3"/>
      <c r="E5" s="4"/>
      <c r="F5" s="4"/>
    </row>
    <row r="6" spans="1:6" ht="18.95" customHeight="1" x14ac:dyDescent="0.2">
      <c r="A6" s="7" t="str">
        <f t="shared" ref="A6:A34" si="1">IF(B6="","",(IF(WEEKDAY($B6)=2,WEEKNUM(B6,2),"")))</f>
        <v/>
      </c>
      <c r="B6" s="1">
        <f>IF(ISERROR(B5=EOMONTH(B5,0)),"",IF(B5=EOMONTH(B5,0),"",B5+1))</f>
        <v>45811</v>
      </c>
      <c r="C6" s="4">
        <f t="shared" si="0"/>
        <v>3</v>
      </c>
      <c r="D6" s="3"/>
      <c r="E6" s="4"/>
      <c r="F6" s="4"/>
    </row>
    <row r="7" spans="1:6" ht="18.95" customHeight="1" x14ac:dyDescent="0.2">
      <c r="A7" s="7" t="str">
        <f t="shared" si="1"/>
        <v/>
      </c>
      <c r="B7" s="1">
        <f>IF(ISERROR(B6=EOMONTH(B6,0)),"",IF(B6=EOMONTH(B6,0),"",B6+1))</f>
        <v>45812</v>
      </c>
      <c r="C7" s="4">
        <f t="shared" si="0"/>
        <v>4</v>
      </c>
      <c r="D7" s="3"/>
      <c r="E7" s="4"/>
      <c r="F7" s="4"/>
    </row>
    <row r="8" spans="1:6" ht="18.95" customHeight="1" x14ac:dyDescent="0.2">
      <c r="A8" s="7" t="str">
        <f t="shared" si="1"/>
        <v/>
      </c>
      <c r="B8" s="1">
        <f t="shared" ref="B8:B34" si="2">IF(ISERROR(B7=EOMONTH(B7,0)),"",IF(B7=EOMONTH(B7,0),"",B7+1))</f>
        <v>45813</v>
      </c>
      <c r="C8" s="4">
        <f t="shared" si="0"/>
        <v>5</v>
      </c>
      <c r="D8" s="3"/>
      <c r="E8" s="4"/>
      <c r="F8" s="4"/>
    </row>
    <row r="9" spans="1:6" ht="18.95" customHeight="1" x14ac:dyDescent="0.2">
      <c r="A9" s="7" t="str">
        <f t="shared" si="1"/>
        <v/>
      </c>
      <c r="B9" s="1">
        <f t="shared" si="2"/>
        <v>45814</v>
      </c>
      <c r="C9" s="4">
        <f t="shared" si="0"/>
        <v>6</v>
      </c>
      <c r="D9" s="3"/>
      <c r="E9" s="4"/>
      <c r="F9" s="4"/>
    </row>
    <row r="10" spans="1:6" ht="18.95" customHeight="1" x14ac:dyDescent="0.2">
      <c r="A10" s="7" t="str">
        <f t="shared" si="1"/>
        <v/>
      </c>
      <c r="B10" s="1">
        <f t="shared" si="2"/>
        <v>45815</v>
      </c>
      <c r="C10" s="4">
        <f t="shared" si="0"/>
        <v>7</v>
      </c>
      <c r="D10" s="3"/>
      <c r="E10" s="4"/>
      <c r="F10" s="4"/>
    </row>
    <row r="11" spans="1:6" ht="18.95" customHeight="1" x14ac:dyDescent="0.2">
      <c r="A11" s="7" t="str">
        <f t="shared" si="1"/>
        <v/>
      </c>
      <c r="B11" s="1">
        <f t="shared" si="2"/>
        <v>45816</v>
      </c>
      <c r="C11" s="4">
        <f t="shared" si="0"/>
        <v>1</v>
      </c>
      <c r="D11" s="3"/>
      <c r="E11" s="4"/>
      <c r="F11" s="4"/>
    </row>
    <row r="12" spans="1:6" ht="18.95" customHeight="1" x14ac:dyDescent="0.2">
      <c r="A12" s="7">
        <f t="shared" si="1"/>
        <v>24</v>
      </c>
      <c r="B12" s="1">
        <f t="shared" si="2"/>
        <v>45817</v>
      </c>
      <c r="C12" s="4">
        <f t="shared" si="0"/>
        <v>2</v>
      </c>
      <c r="D12" s="3"/>
      <c r="E12" s="4"/>
      <c r="F12" s="4"/>
    </row>
    <row r="13" spans="1:6" ht="18.95" customHeight="1" x14ac:dyDescent="0.2">
      <c r="A13" s="7" t="str">
        <f t="shared" si="1"/>
        <v/>
      </c>
      <c r="B13" s="1">
        <f t="shared" si="2"/>
        <v>45818</v>
      </c>
      <c r="C13" s="4">
        <f t="shared" si="0"/>
        <v>3</v>
      </c>
      <c r="D13" s="3"/>
      <c r="E13" s="4"/>
      <c r="F13" s="4"/>
    </row>
    <row r="14" spans="1:6" ht="18.95" customHeight="1" x14ac:dyDescent="0.2">
      <c r="A14" s="7" t="str">
        <f t="shared" si="1"/>
        <v/>
      </c>
      <c r="B14" s="1">
        <f t="shared" si="2"/>
        <v>45819</v>
      </c>
      <c r="C14" s="4">
        <f t="shared" si="0"/>
        <v>4</v>
      </c>
      <c r="D14" s="3"/>
      <c r="E14" s="4"/>
      <c r="F14" s="4"/>
    </row>
    <row r="15" spans="1:6" ht="18.95" customHeight="1" x14ac:dyDescent="0.2">
      <c r="A15" s="7" t="str">
        <f t="shared" si="1"/>
        <v/>
      </c>
      <c r="B15" s="1">
        <f t="shared" si="2"/>
        <v>45820</v>
      </c>
      <c r="C15" s="4">
        <f t="shared" si="0"/>
        <v>5</v>
      </c>
      <c r="D15" s="3"/>
      <c r="E15" s="4"/>
      <c r="F15" s="4"/>
    </row>
    <row r="16" spans="1:6" ht="18.95" customHeight="1" x14ac:dyDescent="0.2">
      <c r="A16" s="7" t="str">
        <f t="shared" si="1"/>
        <v/>
      </c>
      <c r="B16" s="1">
        <f t="shared" si="2"/>
        <v>45821</v>
      </c>
      <c r="C16" s="4">
        <f t="shared" si="0"/>
        <v>6</v>
      </c>
      <c r="D16" s="3"/>
      <c r="E16" s="4"/>
      <c r="F16" s="4"/>
    </row>
    <row r="17" spans="1:6" ht="18.95" customHeight="1" x14ac:dyDescent="0.2">
      <c r="A17" s="7" t="str">
        <f t="shared" si="1"/>
        <v/>
      </c>
      <c r="B17" s="1">
        <f t="shared" si="2"/>
        <v>45822</v>
      </c>
      <c r="C17" s="4">
        <f t="shared" si="0"/>
        <v>7</v>
      </c>
      <c r="D17" s="3"/>
      <c r="E17" s="4"/>
      <c r="F17" s="4"/>
    </row>
    <row r="18" spans="1:6" ht="18.95" customHeight="1" x14ac:dyDescent="0.2">
      <c r="A18" s="7" t="str">
        <f t="shared" si="1"/>
        <v/>
      </c>
      <c r="B18" s="1">
        <f t="shared" si="2"/>
        <v>45823</v>
      </c>
      <c r="C18" s="4">
        <f t="shared" si="0"/>
        <v>1</v>
      </c>
      <c r="D18" s="3"/>
      <c r="E18" s="4"/>
      <c r="F18" s="4"/>
    </row>
    <row r="19" spans="1:6" ht="18.95" customHeight="1" x14ac:dyDescent="0.2">
      <c r="A19" s="7">
        <f t="shared" si="1"/>
        <v>25</v>
      </c>
      <c r="B19" s="1">
        <f t="shared" si="2"/>
        <v>45824</v>
      </c>
      <c r="C19" s="4">
        <f t="shared" si="0"/>
        <v>2</v>
      </c>
      <c r="D19" s="3"/>
      <c r="E19" s="4"/>
      <c r="F19" s="4"/>
    </row>
    <row r="20" spans="1:6" ht="18.95" customHeight="1" x14ac:dyDescent="0.2">
      <c r="A20" s="7" t="str">
        <f t="shared" si="1"/>
        <v/>
      </c>
      <c r="B20" s="1">
        <f t="shared" si="2"/>
        <v>45825</v>
      </c>
      <c r="C20" s="4">
        <f t="shared" si="0"/>
        <v>3</v>
      </c>
      <c r="D20" s="3"/>
      <c r="E20" s="4"/>
      <c r="F20" s="4"/>
    </row>
    <row r="21" spans="1:6" ht="18.95" customHeight="1" x14ac:dyDescent="0.2">
      <c r="A21" s="7" t="str">
        <f t="shared" si="1"/>
        <v/>
      </c>
      <c r="B21" s="1">
        <f t="shared" si="2"/>
        <v>45826</v>
      </c>
      <c r="C21" s="4">
        <f t="shared" si="0"/>
        <v>4</v>
      </c>
      <c r="D21" s="3"/>
      <c r="E21" s="4"/>
      <c r="F21" s="4"/>
    </row>
    <row r="22" spans="1:6" ht="18.95" customHeight="1" x14ac:dyDescent="0.2">
      <c r="A22" s="7" t="str">
        <f t="shared" si="1"/>
        <v/>
      </c>
      <c r="B22" s="1">
        <f t="shared" si="2"/>
        <v>45827</v>
      </c>
      <c r="C22" s="4">
        <f t="shared" si="0"/>
        <v>5</v>
      </c>
      <c r="D22" s="3"/>
      <c r="E22" s="4"/>
      <c r="F22" s="4"/>
    </row>
    <row r="23" spans="1:6" ht="18.95" customHeight="1" x14ac:dyDescent="0.2">
      <c r="A23" s="7" t="str">
        <f t="shared" si="1"/>
        <v/>
      </c>
      <c r="B23" s="1">
        <f t="shared" si="2"/>
        <v>45828</v>
      </c>
      <c r="C23" s="4">
        <f t="shared" si="0"/>
        <v>6</v>
      </c>
      <c r="D23" s="3"/>
      <c r="E23" s="4"/>
      <c r="F23" s="4"/>
    </row>
    <row r="24" spans="1:6" ht="18.95" customHeight="1" x14ac:dyDescent="0.2">
      <c r="A24" s="7" t="str">
        <f t="shared" si="1"/>
        <v/>
      </c>
      <c r="B24" s="1">
        <f t="shared" si="2"/>
        <v>45829</v>
      </c>
      <c r="C24" s="4">
        <f t="shared" si="0"/>
        <v>7</v>
      </c>
      <c r="D24" s="3"/>
      <c r="E24" s="4"/>
      <c r="F24" s="4"/>
    </row>
    <row r="25" spans="1:6" ht="18.95" customHeight="1" x14ac:dyDescent="0.2">
      <c r="A25" s="7" t="str">
        <f t="shared" si="1"/>
        <v/>
      </c>
      <c r="B25" s="1">
        <f t="shared" si="2"/>
        <v>45830</v>
      </c>
      <c r="C25" s="4">
        <f t="shared" si="0"/>
        <v>1</v>
      </c>
      <c r="D25" s="3"/>
      <c r="E25" s="4"/>
      <c r="F25" s="4"/>
    </row>
    <row r="26" spans="1:6" ht="18.95" customHeight="1" x14ac:dyDescent="0.2">
      <c r="A26" s="7">
        <f t="shared" si="1"/>
        <v>26</v>
      </c>
      <c r="B26" s="1">
        <f t="shared" si="2"/>
        <v>45831</v>
      </c>
      <c r="C26" s="4">
        <f t="shared" si="0"/>
        <v>2</v>
      </c>
      <c r="D26" s="3"/>
      <c r="E26" s="4"/>
      <c r="F26" s="4"/>
    </row>
    <row r="27" spans="1:6" ht="18.95" customHeight="1" x14ac:dyDescent="0.2">
      <c r="A27" s="7" t="str">
        <f t="shared" si="1"/>
        <v/>
      </c>
      <c r="B27" s="1">
        <f t="shared" si="2"/>
        <v>45832</v>
      </c>
      <c r="C27" s="4">
        <f t="shared" si="0"/>
        <v>3</v>
      </c>
      <c r="D27" s="3"/>
      <c r="E27" s="4"/>
      <c r="F27" s="4"/>
    </row>
    <row r="28" spans="1:6" ht="18.95" customHeight="1" x14ac:dyDescent="0.2">
      <c r="A28" s="7" t="str">
        <f t="shared" si="1"/>
        <v/>
      </c>
      <c r="B28" s="1">
        <f t="shared" si="2"/>
        <v>45833</v>
      </c>
      <c r="C28" s="4">
        <f t="shared" si="0"/>
        <v>4</v>
      </c>
      <c r="D28" s="3"/>
      <c r="E28" s="4"/>
      <c r="F28" s="4"/>
    </row>
    <row r="29" spans="1:6" ht="18.95" customHeight="1" x14ac:dyDescent="0.2">
      <c r="A29" s="7" t="str">
        <f t="shared" si="1"/>
        <v/>
      </c>
      <c r="B29" s="1">
        <f t="shared" si="2"/>
        <v>45834</v>
      </c>
      <c r="C29" s="4">
        <f t="shared" si="0"/>
        <v>5</v>
      </c>
      <c r="D29" s="3"/>
      <c r="E29" s="4"/>
      <c r="F29" s="4"/>
    </row>
    <row r="30" spans="1:6" ht="18.95" customHeight="1" x14ac:dyDescent="0.2">
      <c r="A30" s="7" t="str">
        <f t="shared" si="1"/>
        <v/>
      </c>
      <c r="B30" s="1">
        <f t="shared" si="2"/>
        <v>45835</v>
      </c>
      <c r="C30" s="4">
        <f t="shared" si="0"/>
        <v>6</v>
      </c>
      <c r="D30" s="3"/>
      <c r="E30" s="4"/>
      <c r="F30" s="4"/>
    </row>
    <row r="31" spans="1:6" ht="18.95" customHeight="1" x14ac:dyDescent="0.2">
      <c r="A31" s="7" t="str">
        <f t="shared" si="1"/>
        <v/>
      </c>
      <c r="B31" s="1">
        <f>IF(ISERROR(B30=EOMONTH(B30,0)),"",IF(B30=EOMONTH(B30,0),"",B30+1))</f>
        <v>45836</v>
      </c>
      <c r="C31" s="4">
        <f t="shared" si="0"/>
        <v>7</v>
      </c>
      <c r="D31" s="3"/>
      <c r="E31" s="4"/>
      <c r="F31" s="4"/>
    </row>
    <row r="32" spans="1:6" ht="18.95" customHeight="1" x14ac:dyDescent="0.2">
      <c r="A32" s="7" t="str">
        <f t="shared" si="1"/>
        <v/>
      </c>
      <c r="B32" s="1">
        <f t="shared" si="2"/>
        <v>45837</v>
      </c>
      <c r="C32" s="4">
        <f t="shared" si="0"/>
        <v>1</v>
      </c>
      <c r="D32" s="3"/>
      <c r="E32" s="4"/>
      <c r="F32" s="4"/>
    </row>
    <row r="33" spans="1:6" ht="18.95" customHeight="1" x14ac:dyDescent="0.2">
      <c r="A33" s="7">
        <f t="shared" si="1"/>
        <v>27</v>
      </c>
      <c r="B33" s="1">
        <f t="shared" si="2"/>
        <v>45838</v>
      </c>
      <c r="C33" s="4">
        <f t="shared" si="0"/>
        <v>2</v>
      </c>
      <c r="D33" s="3"/>
      <c r="E33" s="4"/>
      <c r="F33" s="4"/>
    </row>
    <row r="34" spans="1:6" ht="18.95" customHeight="1" x14ac:dyDescent="0.2">
      <c r="A34" s="8" t="str">
        <f t="shared" si="1"/>
        <v/>
      </c>
      <c r="B34" s="1" t="str">
        <f t="shared" si="2"/>
        <v/>
      </c>
      <c r="C34" s="4" t="str">
        <f t="shared" si="0"/>
        <v/>
      </c>
      <c r="D34" s="3"/>
      <c r="E34" s="4"/>
      <c r="F34" s="4"/>
    </row>
  </sheetData>
  <mergeCells count="1">
    <mergeCell ref="E1:F1"/>
  </mergeCells>
  <conditionalFormatting sqref="A4:A34">
    <cfRule type="expression" dxfId="27" priority="19" stopIfTrue="1">
      <formula>IF(WEEKDAY($B4)=1,TRUE,FALSE)</formula>
    </cfRule>
  </conditionalFormatting>
  <conditionalFormatting sqref="B4:F34">
    <cfRule type="expression" dxfId="26" priority="1" stopIfTrue="1">
      <formula>IF(OR(WEEKDAY($C4)=1,WEEKDAY($C4)=7),TRUE,FALSE)</formula>
    </cfRule>
    <cfRule type="expression" dxfId="25" priority="2" stopIfTrue="1">
      <formula>IF(#REF!&gt;" ",TRUE,FALSE)</formula>
    </cfRule>
    <cfRule type="expression" dxfId="24" priority="3" stopIfTrue="1">
      <formula>IF(AND(#REF!&lt;&gt;"",#REF!&lt;&gt;0),TRUE,FALSE)</formula>
    </cfRule>
  </conditionalFormatting>
  <pageMargins left="0.7" right="0.7" top="0.75" bottom="0.75" header="0.3" footer="0.3"/>
  <pageSetup paperSize="9" orientation="portrait" r:id="rId1"/>
  <headerFooter>
    <oddHeader xml:space="preserve">&amp;L&amp;G
</oddHeader>
    <oddFooter>&amp;CHSB Brf Nyborg • Västergårdsvägen 4 •  SE-440 40 Stenungsund • Mail: brfnyborg@gmail.com</oddFoot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FD9E84-5F9B-44A9-A23C-78C8B96DD381}">
  <dimension ref="A1:F34"/>
  <sheetViews>
    <sheetView view="pageLayout" zoomScaleNormal="100" workbookViewId="0">
      <selection activeCell="E2" sqref="E2"/>
    </sheetView>
  </sheetViews>
  <sheetFormatPr defaultRowHeight="15" x14ac:dyDescent="0.2"/>
  <cols>
    <col min="1" max="1" width="4.3046875" customWidth="1"/>
    <col min="2" max="2" width="6.58984375" customWidth="1"/>
    <col min="3" max="3" width="7.53125" customWidth="1"/>
    <col min="4" max="4" width="22.328125" customWidth="1"/>
    <col min="5" max="5" width="21.38671875" customWidth="1"/>
    <col min="6" max="6" width="24.75" customWidth="1"/>
  </cols>
  <sheetData>
    <row r="1" spans="1:6" ht="44.25" customHeight="1" thickBot="1" x14ac:dyDescent="0.5">
      <c r="A1" s="2"/>
      <c r="B1" s="12"/>
      <c r="C1" s="12"/>
      <c r="D1" s="12" t="s">
        <v>6</v>
      </c>
      <c r="E1" s="23">
        <f>DATE(YEAR(Januari!E1), MONTH(Januari!E1)+6, 1)</f>
        <v>45839</v>
      </c>
      <c r="F1" s="23"/>
    </row>
    <row r="2" spans="1:6" ht="3.75" customHeight="1" thickBot="1" x14ac:dyDescent="0.25">
      <c r="A2" s="11"/>
      <c r="B2" s="2"/>
      <c r="C2" s="2"/>
      <c r="D2" s="2"/>
      <c r="F2" s="2"/>
    </row>
    <row r="3" spans="1:6" ht="53.25" customHeight="1" thickBot="1" x14ac:dyDescent="0.3">
      <c r="A3" s="13" t="s">
        <v>5</v>
      </c>
      <c r="B3" s="5" t="s">
        <v>1</v>
      </c>
      <c r="C3" s="5" t="s">
        <v>0</v>
      </c>
      <c r="D3" s="9" t="s">
        <v>2</v>
      </c>
      <c r="E3" s="9" t="s">
        <v>3</v>
      </c>
      <c r="F3" s="10" t="s">
        <v>4</v>
      </c>
    </row>
    <row r="4" spans="1:6" ht="18.95" customHeight="1" x14ac:dyDescent="0.2">
      <c r="A4" s="6">
        <f>IF(AND(C4="",C4&lt;&gt;2),"",WEEKNUM(B4,2))</f>
        <v>27</v>
      </c>
      <c r="B4" s="1">
        <f>E1</f>
        <v>45839</v>
      </c>
      <c r="C4" s="4">
        <f>IF(B4="","",WEEKDAY(B4))</f>
        <v>3</v>
      </c>
      <c r="D4" s="3"/>
      <c r="E4" s="4"/>
      <c r="F4" s="4"/>
    </row>
    <row r="5" spans="1:6" ht="18.95" customHeight="1" x14ac:dyDescent="0.2">
      <c r="A5" s="7" t="str">
        <f>IF(B5="","",(IF(WEEKDAY($B5)=2,WEEKNUM(B5,2),"")))</f>
        <v/>
      </c>
      <c r="B5" s="1">
        <f>IF(ISERROR(B4=EOMONTH(B4,0)),"",IF(B4=EOMONTH(B4,0),"",B4+1))</f>
        <v>45840</v>
      </c>
      <c r="C5" s="4">
        <f t="shared" ref="C5:C34" si="0">IF(B5="","",WEEKDAY(B5))</f>
        <v>4</v>
      </c>
      <c r="D5" s="3"/>
      <c r="E5" s="4"/>
      <c r="F5" s="4"/>
    </row>
    <row r="6" spans="1:6" ht="18.95" customHeight="1" x14ac:dyDescent="0.2">
      <c r="A6" s="7" t="str">
        <f t="shared" ref="A6:A34" si="1">IF(B6="","",(IF(WEEKDAY($B6)=2,WEEKNUM(B6,2),"")))</f>
        <v/>
      </c>
      <c r="B6" s="1">
        <f>IF(ISERROR(B5=EOMONTH(B5,0)),"",IF(B5=EOMONTH(B5,0),"",B5+1))</f>
        <v>45841</v>
      </c>
      <c r="C6" s="4">
        <f t="shared" si="0"/>
        <v>5</v>
      </c>
      <c r="D6" s="3"/>
      <c r="E6" s="4"/>
      <c r="F6" s="4"/>
    </row>
    <row r="7" spans="1:6" ht="18.95" customHeight="1" x14ac:dyDescent="0.2">
      <c r="A7" s="7" t="str">
        <f t="shared" si="1"/>
        <v/>
      </c>
      <c r="B7" s="1">
        <f>IF(ISERROR(B6=EOMONTH(B6,0)),"",IF(B6=EOMONTH(B6,0),"",B6+1))</f>
        <v>45842</v>
      </c>
      <c r="C7" s="4">
        <f t="shared" si="0"/>
        <v>6</v>
      </c>
      <c r="D7" s="3"/>
      <c r="E7" s="4"/>
      <c r="F7" s="4"/>
    </row>
    <row r="8" spans="1:6" ht="18.95" customHeight="1" x14ac:dyDescent="0.2">
      <c r="A8" s="7" t="str">
        <f t="shared" si="1"/>
        <v/>
      </c>
      <c r="B8" s="1">
        <f t="shared" ref="B8:B34" si="2">IF(ISERROR(B7=EOMONTH(B7,0)),"",IF(B7=EOMONTH(B7,0),"",B7+1))</f>
        <v>45843</v>
      </c>
      <c r="C8" s="4">
        <f t="shared" si="0"/>
        <v>7</v>
      </c>
      <c r="D8" s="3"/>
      <c r="E8" s="4"/>
      <c r="F8" s="4"/>
    </row>
    <row r="9" spans="1:6" ht="18.95" customHeight="1" x14ac:dyDescent="0.2">
      <c r="A9" s="7" t="str">
        <f t="shared" si="1"/>
        <v/>
      </c>
      <c r="B9" s="1">
        <f t="shared" si="2"/>
        <v>45844</v>
      </c>
      <c r="C9" s="4">
        <f t="shared" si="0"/>
        <v>1</v>
      </c>
      <c r="D9" s="3"/>
      <c r="E9" s="4"/>
      <c r="F9" s="4"/>
    </row>
    <row r="10" spans="1:6" ht="18.95" customHeight="1" x14ac:dyDescent="0.2">
      <c r="A10" s="7">
        <f t="shared" si="1"/>
        <v>28</v>
      </c>
      <c r="B10" s="1">
        <f t="shared" si="2"/>
        <v>45845</v>
      </c>
      <c r="C10" s="4">
        <f t="shared" si="0"/>
        <v>2</v>
      </c>
      <c r="D10" s="3"/>
      <c r="E10" s="4"/>
      <c r="F10" s="4"/>
    </row>
    <row r="11" spans="1:6" ht="18.95" customHeight="1" x14ac:dyDescent="0.2">
      <c r="A11" s="7" t="str">
        <f t="shared" si="1"/>
        <v/>
      </c>
      <c r="B11" s="1">
        <f t="shared" si="2"/>
        <v>45846</v>
      </c>
      <c r="C11" s="4">
        <f t="shared" si="0"/>
        <v>3</v>
      </c>
      <c r="D11" s="3"/>
      <c r="E11" s="4"/>
      <c r="F11" s="4"/>
    </row>
    <row r="12" spans="1:6" ht="18.95" customHeight="1" x14ac:dyDescent="0.2">
      <c r="A12" s="7" t="str">
        <f t="shared" si="1"/>
        <v/>
      </c>
      <c r="B12" s="1">
        <f t="shared" si="2"/>
        <v>45847</v>
      </c>
      <c r="C12" s="4">
        <f t="shared" si="0"/>
        <v>4</v>
      </c>
      <c r="D12" s="3"/>
      <c r="E12" s="4"/>
      <c r="F12" s="4"/>
    </row>
    <row r="13" spans="1:6" ht="18.95" customHeight="1" x14ac:dyDescent="0.2">
      <c r="A13" s="7" t="str">
        <f t="shared" si="1"/>
        <v/>
      </c>
      <c r="B13" s="1">
        <f t="shared" si="2"/>
        <v>45848</v>
      </c>
      <c r="C13" s="4">
        <f t="shared" si="0"/>
        <v>5</v>
      </c>
      <c r="D13" s="3"/>
      <c r="E13" s="4"/>
      <c r="F13" s="4"/>
    </row>
    <row r="14" spans="1:6" ht="18.95" customHeight="1" x14ac:dyDescent="0.2">
      <c r="A14" s="7" t="str">
        <f t="shared" si="1"/>
        <v/>
      </c>
      <c r="B14" s="1">
        <f t="shared" si="2"/>
        <v>45849</v>
      </c>
      <c r="C14" s="4">
        <f t="shared" si="0"/>
        <v>6</v>
      </c>
      <c r="D14" s="3"/>
      <c r="E14" s="4"/>
      <c r="F14" s="4"/>
    </row>
    <row r="15" spans="1:6" ht="18.95" customHeight="1" x14ac:dyDescent="0.2">
      <c r="A15" s="7" t="str">
        <f t="shared" si="1"/>
        <v/>
      </c>
      <c r="B15" s="1">
        <f t="shared" si="2"/>
        <v>45850</v>
      </c>
      <c r="C15" s="4">
        <f t="shared" si="0"/>
        <v>7</v>
      </c>
      <c r="D15" s="3"/>
      <c r="E15" s="4"/>
      <c r="F15" s="4"/>
    </row>
    <row r="16" spans="1:6" ht="18.95" customHeight="1" x14ac:dyDescent="0.2">
      <c r="A16" s="7" t="str">
        <f t="shared" si="1"/>
        <v/>
      </c>
      <c r="B16" s="1">
        <f t="shared" si="2"/>
        <v>45851</v>
      </c>
      <c r="C16" s="4">
        <f t="shared" si="0"/>
        <v>1</v>
      </c>
      <c r="D16" s="3"/>
      <c r="E16" s="4"/>
      <c r="F16" s="4"/>
    </row>
    <row r="17" spans="1:6" ht="18.95" customHeight="1" x14ac:dyDescent="0.2">
      <c r="A17" s="7">
        <f t="shared" si="1"/>
        <v>29</v>
      </c>
      <c r="B17" s="1">
        <f t="shared" si="2"/>
        <v>45852</v>
      </c>
      <c r="C17" s="4">
        <f t="shared" si="0"/>
        <v>2</v>
      </c>
      <c r="D17" s="3"/>
      <c r="E17" s="4"/>
      <c r="F17" s="4"/>
    </row>
    <row r="18" spans="1:6" ht="18.95" customHeight="1" x14ac:dyDescent="0.2">
      <c r="A18" s="7" t="str">
        <f t="shared" si="1"/>
        <v/>
      </c>
      <c r="B18" s="1">
        <f t="shared" si="2"/>
        <v>45853</v>
      </c>
      <c r="C18" s="4">
        <f t="shared" si="0"/>
        <v>3</v>
      </c>
      <c r="D18" s="3"/>
      <c r="E18" s="4"/>
      <c r="F18" s="4"/>
    </row>
    <row r="19" spans="1:6" ht="18.95" customHeight="1" x14ac:dyDescent="0.2">
      <c r="A19" s="7" t="str">
        <f t="shared" si="1"/>
        <v/>
      </c>
      <c r="B19" s="1">
        <f t="shared" si="2"/>
        <v>45854</v>
      </c>
      <c r="C19" s="4">
        <f t="shared" si="0"/>
        <v>4</v>
      </c>
      <c r="D19" s="3"/>
      <c r="E19" s="4"/>
      <c r="F19" s="4"/>
    </row>
    <row r="20" spans="1:6" ht="18.95" customHeight="1" x14ac:dyDescent="0.2">
      <c r="A20" s="7" t="str">
        <f t="shared" si="1"/>
        <v/>
      </c>
      <c r="B20" s="1">
        <f t="shared" si="2"/>
        <v>45855</v>
      </c>
      <c r="C20" s="4">
        <f t="shared" si="0"/>
        <v>5</v>
      </c>
      <c r="D20" s="3"/>
      <c r="E20" s="4"/>
      <c r="F20" s="4"/>
    </row>
    <row r="21" spans="1:6" ht="18.95" customHeight="1" x14ac:dyDescent="0.2">
      <c r="A21" s="7" t="str">
        <f t="shared" si="1"/>
        <v/>
      </c>
      <c r="B21" s="1">
        <f t="shared" si="2"/>
        <v>45856</v>
      </c>
      <c r="C21" s="4">
        <f t="shared" si="0"/>
        <v>6</v>
      </c>
      <c r="D21" s="3"/>
      <c r="E21" s="4"/>
      <c r="F21" s="4"/>
    </row>
    <row r="22" spans="1:6" ht="18.95" customHeight="1" x14ac:dyDescent="0.2">
      <c r="A22" s="7" t="str">
        <f t="shared" si="1"/>
        <v/>
      </c>
      <c r="B22" s="1">
        <f t="shared" si="2"/>
        <v>45857</v>
      </c>
      <c r="C22" s="4">
        <f t="shared" si="0"/>
        <v>7</v>
      </c>
      <c r="D22" s="3"/>
      <c r="E22" s="4"/>
      <c r="F22" s="4"/>
    </row>
    <row r="23" spans="1:6" ht="18.95" customHeight="1" x14ac:dyDescent="0.2">
      <c r="A23" s="7" t="str">
        <f t="shared" si="1"/>
        <v/>
      </c>
      <c r="B23" s="1">
        <f t="shared" si="2"/>
        <v>45858</v>
      </c>
      <c r="C23" s="4">
        <f t="shared" si="0"/>
        <v>1</v>
      </c>
      <c r="D23" s="3"/>
      <c r="E23" s="4"/>
      <c r="F23" s="4"/>
    </row>
    <row r="24" spans="1:6" ht="18.95" customHeight="1" x14ac:dyDescent="0.2">
      <c r="A24" s="7">
        <f t="shared" si="1"/>
        <v>30</v>
      </c>
      <c r="B24" s="1">
        <f t="shared" si="2"/>
        <v>45859</v>
      </c>
      <c r="C24" s="4">
        <f t="shared" si="0"/>
        <v>2</v>
      </c>
      <c r="D24" s="3"/>
      <c r="E24" s="4"/>
      <c r="F24" s="4"/>
    </row>
    <row r="25" spans="1:6" ht="18.95" customHeight="1" x14ac:dyDescent="0.2">
      <c r="A25" s="7" t="str">
        <f t="shared" si="1"/>
        <v/>
      </c>
      <c r="B25" s="1">
        <f t="shared" si="2"/>
        <v>45860</v>
      </c>
      <c r="C25" s="4">
        <f t="shared" si="0"/>
        <v>3</v>
      </c>
      <c r="D25" s="3"/>
      <c r="E25" s="4"/>
      <c r="F25" s="4"/>
    </row>
    <row r="26" spans="1:6" ht="18.95" customHeight="1" x14ac:dyDescent="0.2">
      <c r="A26" s="7" t="str">
        <f t="shared" si="1"/>
        <v/>
      </c>
      <c r="B26" s="1">
        <f t="shared" si="2"/>
        <v>45861</v>
      </c>
      <c r="C26" s="4">
        <f t="shared" si="0"/>
        <v>4</v>
      </c>
      <c r="D26" s="3"/>
      <c r="E26" s="4"/>
      <c r="F26" s="4"/>
    </row>
    <row r="27" spans="1:6" ht="18.95" customHeight="1" x14ac:dyDescent="0.2">
      <c r="A27" s="7" t="str">
        <f t="shared" si="1"/>
        <v/>
      </c>
      <c r="B27" s="1">
        <f t="shared" si="2"/>
        <v>45862</v>
      </c>
      <c r="C27" s="4">
        <f t="shared" si="0"/>
        <v>5</v>
      </c>
      <c r="D27" s="3"/>
      <c r="E27" s="4"/>
      <c r="F27" s="4"/>
    </row>
    <row r="28" spans="1:6" ht="18.95" customHeight="1" x14ac:dyDescent="0.2">
      <c r="A28" s="7" t="str">
        <f t="shared" si="1"/>
        <v/>
      </c>
      <c r="B28" s="1">
        <f t="shared" si="2"/>
        <v>45863</v>
      </c>
      <c r="C28" s="4">
        <f t="shared" si="0"/>
        <v>6</v>
      </c>
      <c r="D28" s="3"/>
      <c r="E28" s="4"/>
      <c r="F28" s="4"/>
    </row>
    <row r="29" spans="1:6" ht="18.95" customHeight="1" x14ac:dyDescent="0.2">
      <c r="A29" s="7" t="str">
        <f t="shared" si="1"/>
        <v/>
      </c>
      <c r="B29" s="1">
        <f t="shared" si="2"/>
        <v>45864</v>
      </c>
      <c r="C29" s="4">
        <f t="shared" si="0"/>
        <v>7</v>
      </c>
      <c r="D29" s="3"/>
      <c r="E29" s="4"/>
      <c r="F29" s="4"/>
    </row>
    <row r="30" spans="1:6" ht="18.95" customHeight="1" x14ac:dyDescent="0.2">
      <c r="A30" s="7" t="str">
        <f t="shared" si="1"/>
        <v/>
      </c>
      <c r="B30" s="1">
        <f t="shared" si="2"/>
        <v>45865</v>
      </c>
      <c r="C30" s="4">
        <f t="shared" si="0"/>
        <v>1</v>
      </c>
      <c r="D30" s="3"/>
      <c r="E30" s="4"/>
      <c r="F30" s="4"/>
    </row>
    <row r="31" spans="1:6" ht="18.95" customHeight="1" x14ac:dyDescent="0.2">
      <c r="A31" s="7">
        <f t="shared" si="1"/>
        <v>31</v>
      </c>
      <c r="B31" s="1">
        <f>IF(ISERROR(B30=EOMONTH(B30,0)),"",IF(B30=EOMONTH(B30,0),"",B30+1))</f>
        <v>45866</v>
      </c>
      <c r="C31" s="4">
        <f t="shared" si="0"/>
        <v>2</v>
      </c>
      <c r="D31" s="3"/>
      <c r="E31" s="4"/>
      <c r="F31" s="4"/>
    </row>
    <row r="32" spans="1:6" ht="18.95" customHeight="1" x14ac:dyDescent="0.2">
      <c r="A32" s="7" t="str">
        <f t="shared" si="1"/>
        <v/>
      </c>
      <c r="B32" s="1">
        <f t="shared" si="2"/>
        <v>45867</v>
      </c>
      <c r="C32" s="4">
        <f t="shared" si="0"/>
        <v>3</v>
      </c>
      <c r="D32" s="3"/>
      <c r="E32" s="4"/>
      <c r="F32" s="4"/>
    </row>
    <row r="33" spans="1:6" ht="18.95" customHeight="1" x14ac:dyDescent="0.2">
      <c r="A33" s="7" t="str">
        <f t="shared" si="1"/>
        <v/>
      </c>
      <c r="B33" s="1">
        <f t="shared" si="2"/>
        <v>45868</v>
      </c>
      <c r="C33" s="4">
        <f t="shared" si="0"/>
        <v>4</v>
      </c>
      <c r="D33" s="3"/>
      <c r="E33" s="4"/>
      <c r="F33" s="4"/>
    </row>
    <row r="34" spans="1:6" ht="18.95" customHeight="1" x14ac:dyDescent="0.2">
      <c r="A34" s="8" t="str">
        <f t="shared" si="1"/>
        <v/>
      </c>
      <c r="B34" s="1">
        <f t="shared" si="2"/>
        <v>45869</v>
      </c>
      <c r="C34" s="4">
        <f t="shared" si="0"/>
        <v>5</v>
      </c>
      <c r="D34" s="3"/>
      <c r="E34" s="4"/>
      <c r="F34" s="4"/>
    </row>
  </sheetData>
  <mergeCells count="1">
    <mergeCell ref="E1:F1"/>
  </mergeCells>
  <conditionalFormatting sqref="A4:A34">
    <cfRule type="expression" dxfId="23" priority="19" stopIfTrue="1">
      <formula>IF(WEEKDAY($B4)=1,TRUE,FALSE)</formula>
    </cfRule>
  </conditionalFormatting>
  <conditionalFormatting sqref="B4:F34">
    <cfRule type="expression" dxfId="22" priority="1" stopIfTrue="1">
      <formula>IF(OR(WEEKDAY($C4)=1,WEEKDAY($C4)=7),TRUE,FALSE)</formula>
    </cfRule>
    <cfRule type="expression" dxfId="21" priority="2" stopIfTrue="1">
      <formula>IF(#REF!&gt;" ",TRUE,FALSE)</formula>
    </cfRule>
    <cfRule type="expression" dxfId="20" priority="3" stopIfTrue="1">
      <formula>IF(AND(#REF!&lt;&gt;"",#REF!&lt;&gt;0),TRUE,FALSE)</formula>
    </cfRule>
  </conditionalFormatting>
  <pageMargins left="0.7" right="0.7" top="0.75" bottom="0.75" header="0.3" footer="0.3"/>
  <pageSetup paperSize="9" orientation="portrait" r:id="rId1"/>
  <headerFooter>
    <oddHeader xml:space="preserve">&amp;L&amp;G
</oddHeader>
    <oddFooter>&amp;CHSB Brf Nyborg • Västergårdsvägen 4 •  SE-440 40 Stenungsund • Mail: brfnyborg@gmail.com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7D15A8-EA11-46FA-8B3F-829FE6E2AFA8}">
  <dimension ref="A1:F34"/>
  <sheetViews>
    <sheetView view="pageLayout" zoomScaleNormal="100" workbookViewId="0">
      <selection activeCell="E2" sqref="E2"/>
    </sheetView>
  </sheetViews>
  <sheetFormatPr defaultRowHeight="15" x14ac:dyDescent="0.2"/>
  <cols>
    <col min="1" max="1" width="4.3046875" customWidth="1"/>
    <col min="2" max="2" width="6.58984375" customWidth="1"/>
    <col min="3" max="3" width="7.53125" customWidth="1"/>
    <col min="4" max="4" width="22.328125" customWidth="1"/>
    <col min="5" max="5" width="21.38671875" customWidth="1"/>
    <col min="6" max="6" width="24.75" customWidth="1"/>
  </cols>
  <sheetData>
    <row r="1" spans="1:6" ht="44.25" customHeight="1" thickBot="1" x14ac:dyDescent="0.5">
      <c r="A1" s="2"/>
      <c r="B1" s="12"/>
      <c r="C1" s="12"/>
      <c r="D1" s="12" t="s">
        <v>6</v>
      </c>
      <c r="E1" s="23">
        <f>DATE(YEAR(Januari!E1), MONTH(Januari!E1)+7, 1)</f>
        <v>45870</v>
      </c>
      <c r="F1" s="23"/>
    </row>
    <row r="2" spans="1:6" ht="3.75" customHeight="1" thickBot="1" x14ac:dyDescent="0.25">
      <c r="A2" s="11"/>
      <c r="B2" s="2"/>
      <c r="C2" s="2"/>
      <c r="D2" s="2"/>
      <c r="F2" s="2"/>
    </row>
    <row r="3" spans="1:6" ht="53.25" customHeight="1" thickBot="1" x14ac:dyDescent="0.3">
      <c r="A3" s="13" t="s">
        <v>5</v>
      </c>
      <c r="B3" s="5" t="s">
        <v>1</v>
      </c>
      <c r="C3" s="5" t="s">
        <v>0</v>
      </c>
      <c r="D3" s="9" t="s">
        <v>2</v>
      </c>
      <c r="E3" s="9" t="s">
        <v>3</v>
      </c>
      <c r="F3" s="10" t="s">
        <v>4</v>
      </c>
    </row>
    <row r="4" spans="1:6" ht="18.95" customHeight="1" x14ac:dyDescent="0.2">
      <c r="A4" s="6">
        <f>IF(AND(C4="",C4&lt;&gt;2),"",WEEKNUM(B4,2))</f>
        <v>31</v>
      </c>
      <c r="B4" s="1">
        <f>E1</f>
        <v>45870</v>
      </c>
      <c r="C4" s="4">
        <f>IF(B4="","",WEEKDAY(B4))</f>
        <v>6</v>
      </c>
      <c r="D4" s="3"/>
      <c r="E4" s="4"/>
      <c r="F4" s="4"/>
    </row>
    <row r="5" spans="1:6" ht="18.95" customHeight="1" x14ac:dyDescent="0.2">
      <c r="A5" s="7" t="str">
        <f>IF(B5="","",(IF(WEEKDAY($B5)=2,WEEKNUM(B5,2),"")))</f>
        <v/>
      </c>
      <c r="B5" s="1">
        <f>IF(ISERROR(B4=EOMONTH(B4,0)),"",IF(B4=EOMONTH(B4,0),"",B4+1))</f>
        <v>45871</v>
      </c>
      <c r="C5" s="4">
        <f t="shared" ref="C5:C34" si="0">IF(B5="","",WEEKDAY(B5))</f>
        <v>7</v>
      </c>
      <c r="D5" s="3"/>
      <c r="E5" s="4"/>
      <c r="F5" s="4"/>
    </row>
    <row r="6" spans="1:6" ht="18.95" customHeight="1" x14ac:dyDescent="0.2">
      <c r="A6" s="7" t="str">
        <f t="shared" ref="A6:A34" si="1">IF(B6="","",(IF(WEEKDAY($B6)=2,WEEKNUM(B6,2),"")))</f>
        <v/>
      </c>
      <c r="B6" s="1">
        <f>IF(ISERROR(B5=EOMONTH(B5,0)),"",IF(B5=EOMONTH(B5,0),"",B5+1))</f>
        <v>45872</v>
      </c>
      <c r="C6" s="4">
        <f t="shared" si="0"/>
        <v>1</v>
      </c>
      <c r="D6" s="3"/>
      <c r="E6" s="4"/>
      <c r="F6" s="4"/>
    </row>
    <row r="7" spans="1:6" ht="18.95" customHeight="1" x14ac:dyDescent="0.2">
      <c r="A7" s="7">
        <f t="shared" si="1"/>
        <v>32</v>
      </c>
      <c r="B7" s="1">
        <f>IF(ISERROR(B6=EOMONTH(B6,0)),"",IF(B6=EOMONTH(B6,0),"",B6+1))</f>
        <v>45873</v>
      </c>
      <c r="C7" s="4">
        <f t="shared" si="0"/>
        <v>2</v>
      </c>
      <c r="D7" s="3"/>
      <c r="E7" s="4"/>
      <c r="F7" s="4"/>
    </row>
    <row r="8" spans="1:6" ht="18.95" customHeight="1" x14ac:dyDescent="0.2">
      <c r="A8" s="7" t="str">
        <f t="shared" si="1"/>
        <v/>
      </c>
      <c r="B8" s="1">
        <f t="shared" ref="B8:B34" si="2">IF(ISERROR(B7=EOMONTH(B7,0)),"",IF(B7=EOMONTH(B7,0),"",B7+1))</f>
        <v>45874</v>
      </c>
      <c r="C8" s="4">
        <f t="shared" si="0"/>
        <v>3</v>
      </c>
      <c r="D8" s="3"/>
      <c r="E8" s="4"/>
      <c r="F8" s="4"/>
    </row>
    <row r="9" spans="1:6" ht="18.95" customHeight="1" x14ac:dyDescent="0.2">
      <c r="A9" s="7" t="str">
        <f t="shared" si="1"/>
        <v/>
      </c>
      <c r="B9" s="1">
        <f t="shared" si="2"/>
        <v>45875</v>
      </c>
      <c r="C9" s="4">
        <f t="shared" si="0"/>
        <v>4</v>
      </c>
      <c r="D9" s="3"/>
      <c r="E9" s="4"/>
      <c r="F9" s="4"/>
    </row>
    <row r="10" spans="1:6" ht="18.95" customHeight="1" x14ac:dyDescent="0.2">
      <c r="A10" s="7" t="str">
        <f t="shared" si="1"/>
        <v/>
      </c>
      <c r="B10" s="1">
        <f t="shared" si="2"/>
        <v>45876</v>
      </c>
      <c r="C10" s="4">
        <f t="shared" si="0"/>
        <v>5</v>
      </c>
      <c r="D10" s="3"/>
      <c r="E10" s="4"/>
      <c r="F10" s="4"/>
    </row>
    <row r="11" spans="1:6" ht="18.95" customHeight="1" x14ac:dyDescent="0.2">
      <c r="A11" s="7" t="str">
        <f t="shared" si="1"/>
        <v/>
      </c>
      <c r="B11" s="1">
        <f t="shared" si="2"/>
        <v>45877</v>
      </c>
      <c r="C11" s="4">
        <f t="shared" si="0"/>
        <v>6</v>
      </c>
      <c r="D11" s="3"/>
      <c r="E11" s="4"/>
      <c r="F11" s="4"/>
    </row>
    <row r="12" spans="1:6" ht="18.95" customHeight="1" x14ac:dyDescent="0.2">
      <c r="A12" s="7" t="str">
        <f t="shared" si="1"/>
        <v/>
      </c>
      <c r="B12" s="1">
        <f t="shared" si="2"/>
        <v>45878</v>
      </c>
      <c r="C12" s="4">
        <f t="shared" si="0"/>
        <v>7</v>
      </c>
      <c r="D12" s="3"/>
      <c r="E12" s="4"/>
      <c r="F12" s="4"/>
    </row>
    <row r="13" spans="1:6" ht="18.95" customHeight="1" x14ac:dyDescent="0.2">
      <c r="A13" s="7" t="str">
        <f t="shared" si="1"/>
        <v/>
      </c>
      <c r="B13" s="1">
        <f t="shared" si="2"/>
        <v>45879</v>
      </c>
      <c r="C13" s="4">
        <f t="shared" si="0"/>
        <v>1</v>
      </c>
      <c r="D13" s="3"/>
      <c r="E13" s="4"/>
      <c r="F13" s="4"/>
    </row>
    <row r="14" spans="1:6" ht="18.95" customHeight="1" x14ac:dyDescent="0.2">
      <c r="A14" s="7">
        <f t="shared" si="1"/>
        <v>33</v>
      </c>
      <c r="B14" s="1">
        <f t="shared" si="2"/>
        <v>45880</v>
      </c>
      <c r="C14" s="4">
        <f t="shared" si="0"/>
        <v>2</v>
      </c>
      <c r="D14" s="3"/>
      <c r="E14" s="4"/>
      <c r="F14" s="4"/>
    </row>
    <row r="15" spans="1:6" ht="18.95" customHeight="1" x14ac:dyDescent="0.2">
      <c r="A15" s="7" t="str">
        <f t="shared" si="1"/>
        <v/>
      </c>
      <c r="B15" s="1">
        <f t="shared" si="2"/>
        <v>45881</v>
      </c>
      <c r="C15" s="4">
        <f t="shared" si="0"/>
        <v>3</v>
      </c>
      <c r="D15" s="3"/>
      <c r="E15" s="4"/>
      <c r="F15" s="4"/>
    </row>
    <row r="16" spans="1:6" ht="18.95" customHeight="1" x14ac:dyDescent="0.2">
      <c r="A16" s="7" t="str">
        <f t="shared" si="1"/>
        <v/>
      </c>
      <c r="B16" s="1">
        <f t="shared" si="2"/>
        <v>45882</v>
      </c>
      <c r="C16" s="4">
        <f t="shared" si="0"/>
        <v>4</v>
      </c>
      <c r="D16" s="3"/>
      <c r="E16" s="4"/>
      <c r="F16" s="4"/>
    </row>
    <row r="17" spans="1:6" ht="18.95" customHeight="1" x14ac:dyDescent="0.2">
      <c r="A17" s="7" t="str">
        <f t="shared" si="1"/>
        <v/>
      </c>
      <c r="B17" s="1">
        <f t="shared" si="2"/>
        <v>45883</v>
      </c>
      <c r="C17" s="4">
        <f t="shared" si="0"/>
        <v>5</v>
      </c>
      <c r="D17" s="3"/>
      <c r="E17" s="4"/>
      <c r="F17" s="4"/>
    </row>
    <row r="18" spans="1:6" ht="18.95" customHeight="1" x14ac:dyDescent="0.2">
      <c r="A18" s="7" t="str">
        <f t="shared" si="1"/>
        <v/>
      </c>
      <c r="B18" s="1">
        <f t="shared" si="2"/>
        <v>45884</v>
      </c>
      <c r="C18" s="4">
        <f t="shared" si="0"/>
        <v>6</v>
      </c>
      <c r="D18" s="3"/>
      <c r="E18" s="4"/>
      <c r="F18" s="4"/>
    </row>
    <row r="19" spans="1:6" ht="18.95" customHeight="1" x14ac:dyDescent="0.2">
      <c r="A19" s="7" t="str">
        <f t="shared" si="1"/>
        <v/>
      </c>
      <c r="B19" s="1">
        <f t="shared" si="2"/>
        <v>45885</v>
      </c>
      <c r="C19" s="4">
        <f t="shared" si="0"/>
        <v>7</v>
      </c>
      <c r="D19" s="3"/>
      <c r="E19" s="4"/>
      <c r="F19" s="4"/>
    </row>
    <row r="20" spans="1:6" ht="18.95" customHeight="1" x14ac:dyDescent="0.2">
      <c r="A20" s="7" t="str">
        <f t="shared" si="1"/>
        <v/>
      </c>
      <c r="B20" s="1">
        <f t="shared" si="2"/>
        <v>45886</v>
      </c>
      <c r="C20" s="4">
        <f t="shared" si="0"/>
        <v>1</v>
      </c>
      <c r="D20" s="3"/>
      <c r="E20" s="4"/>
      <c r="F20" s="4"/>
    </row>
    <row r="21" spans="1:6" ht="18.95" customHeight="1" x14ac:dyDescent="0.2">
      <c r="A21" s="7">
        <f t="shared" si="1"/>
        <v>34</v>
      </c>
      <c r="B21" s="1">
        <f t="shared" si="2"/>
        <v>45887</v>
      </c>
      <c r="C21" s="4">
        <f t="shared" si="0"/>
        <v>2</v>
      </c>
      <c r="D21" s="3"/>
      <c r="E21" s="4"/>
      <c r="F21" s="4"/>
    </row>
    <row r="22" spans="1:6" ht="18.95" customHeight="1" x14ac:dyDescent="0.2">
      <c r="A22" s="7" t="str">
        <f t="shared" si="1"/>
        <v/>
      </c>
      <c r="B22" s="1">
        <f t="shared" si="2"/>
        <v>45888</v>
      </c>
      <c r="C22" s="4">
        <f t="shared" si="0"/>
        <v>3</v>
      </c>
      <c r="D22" s="3"/>
      <c r="E22" s="4"/>
      <c r="F22" s="4"/>
    </row>
    <row r="23" spans="1:6" ht="18.95" customHeight="1" x14ac:dyDescent="0.2">
      <c r="A23" s="7" t="str">
        <f t="shared" si="1"/>
        <v/>
      </c>
      <c r="B23" s="1">
        <f t="shared" si="2"/>
        <v>45889</v>
      </c>
      <c r="C23" s="4">
        <f t="shared" si="0"/>
        <v>4</v>
      </c>
      <c r="D23" s="3"/>
      <c r="E23" s="4"/>
      <c r="F23" s="4"/>
    </row>
    <row r="24" spans="1:6" ht="18.95" customHeight="1" x14ac:dyDescent="0.2">
      <c r="A24" s="7" t="str">
        <f t="shared" si="1"/>
        <v/>
      </c>
      <c r="B24" s="1">
        <f t="shared" si="2"/>
        <v>45890</v>
      </c>
      <c r="C24" s="4">
        <f t="shared" si="0"/>
        <v>5</v>
      </c>
      <c r="D24" s="3"/>
      <c r="E24" s="4"/>
      <c r="F24" s="4"/>
    </row>
    <row r="25" spans="1:6" ht="18.95" customHeight="1" x14ac:dyDescent="0.2">
      <c r="A25" s="7" t="str">
        <f t="shared" si="1"/>
        <v/>
      </c>
      <c r="B25" s="1">
        <f t="shared" si="2"/>
        <v>45891</v>
      </c>
      <c r="C25" s="4">
        <f t="shared" si="0"/>
        <v>6</v>
      </c>
      <c r="D25" s="3"/>
      <c r="E25" s="4"/>
      <c r="F25" s="4"/>
    </row>
    <row r="26" spans="1:6" ht="18.95" customHeight="1" x14ac:dyDescent="0.2">
      <c r="A26" s="7" t="str">
        <f t="shared" si="1"/>
        <v/>
      </c>
      <c r="B26" s="1">
        <f t="shared" si="2"/>
        <v>45892</v>
      </c>
      <c r="C26" s="4">
        <f t="shared" si="0"/>
        <v>7</v>
      </c>
      <c r="D26" s="3"/>
      <c r="E26" s="4"/>
      <c r="F26" s="4"/>
    </row>
    <row r="27" spans="1:6" ht="18.95" customHeight="1" x14ac:dyDescent="0.2">
      <c r="A27" s="7" t="str">
        <f t="shared" si="1"/>
        <v/>
      </c>
      <c r="B27" s="1">
        <f t="shared" si="2"/>
        <v>45893</v>
      </c>
      <c r="C27" s="4">
        <f t="shared" si="0"/>
        <v>1</v>
      </c>
      <c r="D27" s="3"/>
      <c r="E27" s="4"/>
      <c r="F27" s="4"/>
    </row>
    <row r="28" spans="1:6" ht="18.95" customHeight="1" x14ac:dyDescent="0.2">
      <c r="A28" s="7">
        <f t="shared" si="1"/>
        <v>35</v>
      </c>
      <c r="B28" s="1">
        <f t="shared" si="2"/>
        <v>45894</v>
      </c>
      <c r="C28" s="4">
        <f t="shared" si="0"/>
        <v>2</v>
      </c>
      <c r="D28" s="3"/>
      <c r="E28" s="4"/>
      <c r="F28" s="4"/>
    </row>
    <row r="29" spans="1:6" ht="18.95" customHeight="1" x14ac:dyDescent="0.2">
      <c r="A29" s="7" t="str">
        <f t="shared" si="1"/>
        <v/>
      </c>
      <c r="B29" s="1">
        <f t="shared" si="2"/>
        <v>45895</v>
      </c>
      <c r="C29" s="4">
        <f t="shared" si="0"/>
        <v>3</v>
      </c>
      <c r="D29" s="3"/>
      <c r="E29" s="4"/>
      <c r="F29" s="4"/>
    </row>
    <row r="30" spans="1:6" ht="18.95" customHeight="1" x14ac:dyDescent="0.2">
      <c r="A30" s="7" t="str">
        <f t="shared" si="1"/>
        <v/>
      </c>
      <c r="B30" s="1">
        <f t="shared" si="2"/>
        <v>45896</v>
      </c>
      <c r="C30" s="4">
        <f t="shared" si="0"/>
        <v>4</v>
      </c>
      <c r="D30" s="3"/>
      <c r="E30" s="4"/>
      <c r="F30" s="4"/>
    </row>
    <row r="31" spans="1:6" ht="18.95" customHeight="1" x14ac:dyDescent="0.2">
      <c r="A31" s="7" t="str">
        <f t="shared" si="1"/>
        <v/>
      </c>
      <c r="B31" s="1">
        <f>IF(ISERROR(B30=EOMONTH(B30,0)),"",IF(B30=EOMONTH(B30,0),"",B30+1))</f>
        <v>45897</v>
      </c>
      <c r="C31" s="4">
        <f t="shared" si="0"/>
        <v>5</v>
      </c>
      <c r="D31" s="3"/>
      <c r="E31" s="4"/>
      <c r="F31" s="4"/>
    </row>
    <row r="32" spans="1:6" ht="18.95" customHeight="1" x14ac:dyDescent="0.2">
      <c r="A32" s="7" t="str">
        <f t="shared" si="1"/>
        <v/>
      </c>
      <c r="B32" s="1">
        <f t="shared" si="2"/>
        <v>45898</v>
      </c>
      <c r="C32" s="4">
        <f t="shared" si="0"/>
        <v>6</v>
      </c>
      <c r="D32" s="3"/>
      <c r="E32" s="4"/>
      <c r="F32" s="4"/>
    </row>
    <row r="33" spans="1:6" ht="18.95" customHeight="1" x14ac:dyDescent="0.2">
      <c r="A33" s="7" t="str">
        <f t="shared" si="1"/>
        <v/>
      </c>
      <c r="B33" s="1">
        <f t="shared" si="2"/>
        <v>45899</v>
      </c>
      <c r="C33" s="4">
        <f t="shared" si="0"/>
        <v>7</v>
      </c>
      <c r="D33" s="3"/>
      <c r="E33" s="4"/>
      <c r="F33" s="4"/>
    </row>
    <row r="34" spans="1:6" ht="18.95" customHeight="1" x14ac:dyDescent="0.2">
      <c r="A34" s="8" t="str">
        <f t="shared" si="1"/>
        <v/>
      </c>
      <c r="B34" s="1">
        <f t="shared" si="2"/>
        <v>45900</v>
      </c>
      <c r="C34" s="4">
        <f t="shared" si="0"/>
        <v>1</v>
      </c>
      <c r="D34" s="3"/>
      <c r="E34" s="4"/>
      <c r="F34" s="4"/>
    </row>
  </sheetData>
  <mergeCells count="1">
    <mergeCell ref="E1:F1"/>
  </mergeCells>
  <conditionalFormatting sqref="A4:A34">
    <cfRule type="expression" dxfId="19" priority="19" stopIfTrue="1">
      <formula>IF(WEEKDAY($B4)=1,TRUE,FALSE)</formula>
    </cfRule>
  </conditionalFormatting>
  <conditionalFormatting sqref="B4:F34">
    <cfRule type="expression" dxfId="18" priority="1" stopIfTrue="1">
      <formula>IF(OR(WEEKDAY($C4)=1,WEEKDAY($C4)=7),TRUE,FALSE)</formula>
    </cfRule>
    <cfRule type="expression" dxfId="17" priority="2" stopIfTrue="1">
      <formula>IF(#REF!&gt;" ",TRUE,FALSE)</formula>
    </cfRule>
    <cfRule type="expression" dxfId="16" priority="3" stopIfTrue="1">
      <formula>IF(AND(#REF!&lt;&gt;"",#REF!&lt;&gt;0),TRUE,FALSE)</formula>
    </cfRule>
  </conditionalFormatting>
  <pageMargins left="0.7" right="0.7" top="0.75" bottom="0.75" header="0.3" footer="0.3"/>
  <pageSetup paperSize="9" orientation="portrait" r:id="rId1"/>
  <headerFooter>
    <oddHeader xml:space="preserve">&amp;L&amp;G
</oddHeader>
    <oddFooter>&amp;CHSB Brf Nyborg • Västergårdsvägen 4 •  SE-440 40 Stenungsund • Mail: brfnyborg@gmail.com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Kalkylblad</vt:lpstr>
      </vt:variant>
      <vt:variant>
        <vt:i4>13</vt:i4>
      </vt:variant>
    </vt:vector>
  </HeadingPairs>
  <TitlesOfParts>
    <vt:vector size="13" baseType="lpstr">
      <vt:lpstr>Example F&amp;Q</vt:lpstr>
      <vt:lpstr>Januari</vt:lpstr>
      <vt:lpstr>Februari</vt:lpstr>
      <vt:lpstr>Mars</vt:lpstr>
      <vt:lpstr>April</vt:lpstr>
      <vt:lpstr>Maj</vt:lpstr>
      <vt:lpstr>Juni</vt:lpstr>
      <vt:lpstr>Juli</vt:lpstr>
      <vt:lpstr>Augusti</vt:lpstr>
      <vt:lpstr>September</vt:lpstr>
      <vt:lpstr>Oktober</vt:lpstr>
      <vt:lpstr>November</vt:lpstr>
      <vt:lpstr>December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Fredrik Nicklasson (Consultant)</dc:creator>
  <cp:lastModifiedBy>Fredrik Nicklasson (Consultant)</cp:lastModifiedBy>
  <cp:lastPrinted>2025-05-26T08:29:21Z</cp:lastPrinted>
  <dcterms:created xsi:type="dcterms:W3CDTF">2025-05-26T04:45:22Z</dcterms:created>
  <dcterms:modified xsi:type="dcterms:W3CDTF">2025-05-26T08:31:23Z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9540963-e559-4020-8a90-fe8a502c2801_Enabled">
    <vt:lpwstr>true</vt:lpwstr>
  </property>
  <property fmtid="{D5CDD505-2E9C-101B-9397-08002B2CF9AE}" pid="3" name="MSIP_Label_19540963-e559-4020-8a90-fe8a502c2801_SetDate">
    <vt:lpwstr>2025-05-26T05:03:33Z</vt:lpwstr>
  </property>
  <property fmtid="{D5CDD505-2E9C-101B-9397-08002B2CF9AE}" pid="4" name="MSIP_Label_19540963-e559-4020-8a90-fe8a502c2801_Method">
    <vt:lpwstr>Standard</vt:lpwstr>
  </property>
  <property fmtid="{D5CDD505-2E9C-101B-9397-08002B2CF9AE}" pid="5" name="MSIP_Label_19540963-e559-4020-8a90-fe8a502c2801_Name">
    <vt:lpwstr>19540963-e559-4020-8a90-fe8a502c2801</vt:lpwstr>
  </property>
  <property fmtid="{D5CDD505-2E9C-101B-9397-08002B2CF9AE}" pid="6" name="MSIP_Label_19540963-e559-4020-8a90-fe8a502c2801_SiteId">
    <vt:lpwstr>f25493ae-1c98-41d7-8a33-0be75f5fe603</vt:lpwstr>
  </property>
  <property fmtid="{D5CDD505-2E9C-101B-9397-08002B2CF9AE}" pid="7" name="MSIP_Label_19540963-e559-4020-8a90-fe8a502c2801_ActionId">
    <vt:lpwstr>44aba8aa-a4dc-45f6-872f-70e5e3db9a9d</vt:lpwstr>
  </property>
  <property fmtid="{D5CDD505-2E9C-101B-9397-08002B2CF9AE}" pid="8" name="MSIP_Label_19540963-e559-4020-8a90-fe8a502c2801_ContentBits">
    <vt:lpwstr>0</vt:lpwstr>
  </property>
  <property fmtid="{D5CDD505-2E9C-101B-9397-08002B2CF9AE}" pid="9" name="MSIP_Label_19540963-e559-4020-8a90-fe8a502c2801_Tag">
    <vt:lpwstr>10, 3, 0, 1</vt:lpwstr>
  </property>
</Properties>
</file>